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12\"/>
    </mc:Choice>
  </mc:AlternateContent>
  <bookViews>
    <workbookView xWindow="0" yWindow="0" windowWidth="28800" windowHeight="12180"/>
  </bookViews>
  <sheets>
    <sheet name="USK_122011" sheetId="3" r:id="rId1"/>
  </sheets>
  <definedNames>
    <definedName name="_xlnm.Print_Titles" localSheetId="0">USK_122011!$6:$7</definedName>
  </definedNames>
  <calcPr calcId="162913" fullCalcOnLoad="1"/>
</workbook>
</file>

<file path=xl/calcChain.xml><?xml version="1.0" encoding="utf-8"?>
<calcChain xmlns="http://schemas.openxmlformats.org/spreadsheetml/2006/main">
  <c r="B36" i="3" l="1"/>
  <c r="B35" i="3"/>
  <c r="B34" i="3"/>
  <c r="B33" i="3"/>
  <c r="B32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</calcChain>
</file>

<file path=xl/sharedStrings.xml><?xml version="1.0" encoding="utf-8"?>
<sst xmlns="http://schemas.openxmlformats.org/spreadsheetml/2006/main" count="46" uniqueCount="44">
  <si>
    <t>VÝKAZ O USKLADNENÍ JABĹK A HRUŠIEK</t>
  </si>
  <si>
    <t>Slovensko spolu</t>
  </si>
  <si>
    <t>O d r o d a</t>
  </si>
  <si>
    <t>Riadok</t>
  </si>
  <si>
    <t>spolu</t>
  </si>
  <si>
    <t>vzduchom</t>
  </si>
  <si>
    <t>vetranom</t>
  </si>
  <si>
    <t>chladenom</t>
  </si>
  <si>
    <t>s riadenou</t>
  </si>
  <si>
    <t>atmosférou</t>
  </si>
  <si>
    <t>CA</t>
  </si>
  <si>
    <t>ULO</t>
  </si>
  <si>
    <t>301. Uskladnenie jabĺk</t>
  </si>
  <si>
    <t>Gala a klony</t>
  </si>
  <si>
    <t>Šampion</t>
  </si>
  <si>
    <t>Ostatné skoré zimné odrody</t>
  </si>
  <si>
    <t>Skoré zimné odrody spolu</t>
  </si>
  <si>
    <t>Jonagold, Jonagored a klony</t>
  </si>
  <si>
    <t>Idared</t>
  </si>
  <si>
    <t>Golden Delicious a klony</t>
  </si>
  <si>
    <t>Skupina Red Delicious</t>
  </si>
  <si>
    <t>Jonathan</t>
  </si>
  <si>
    <t>Gloster</t>
  </si>
  <si>
    <t>Melrose</t>
  </si>
  <si>
    <t>Ontario</t>
  </si>
  <si>
    <t>Braeburn a klony</t>
  </si>
  <si>
    <t>Fuji a klony</t>
  </si>
  <si>
    <t>Melodie</t>
  </si>
  <si>
    <t>Rubinola</t>
  </si>
  <si>
    <t>Topaz</t>
  </si>
  <si>
    <t>Ostatné zimné odrody vrátane rezistentných odrôd</t>
  </si>
  <si>
    <t>Zimné odrody spolu</t>
  </si>
  <si>
    <t>Uskladnené jablká spolu</t>
  </si>
  <si>
    <t>302. Uskladnenie hrušiek</t>
  </si>
  <si>
    <t>Bohemica</t>
  </si>
  <si>
    <t>Konferencia</t>
  </si>
  <si>
    <t>Lucasova</t>
  </si>
  <si>
    <t>Ostatné odrody</t>
  </si>
  <si>
    <t>Hrušky spolu</t>
  </si>
  <si>
    <t>Usk (MPRV SR) 3 - 99</t>
  </si>
  <si>
    <t>Za obdobie k: 31.12.2011</t>
  </si>
  <si>
    <t>zásoby</t>
  </si>
  <si>
    <t>v sklade:</t>
  </si>
  <si>
    <t>klasicky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</si>
</sst>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,##0.0"/>
  </numFmts>
  <fonts count="4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right"/>
    </xf>
    <xf numFmtId="0" fontId="1" fillId="0" borderId="1" xfId="0" applyFont="1" applyBorder="1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right"/>
    </xf>
    <xf numFmtId="0" fontId="0" fillId="0" borderId="1" xfId="0" applyBorder="1"/>
    <xf numFmtId="0" fontId="1" fillId="0" borderId="2" xfId="0" applyFont="1" applyBorder="1"/>
    <xf numFmtId="172" fontId="0" fillId="0" borderId="1" xfId="0" applyNumberFormat="1" applyBorder="1" applyAlignment="1">
      <alignment horizontal="right"/>
    </xf>
    <xf numFmtId="4" fontId="1" fillId="2" borderId="3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center"/>
    </xf>
    <xf numFmtId="4" fontId="1" fillId="2" borderId="0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72" fontId="1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/>
    </xf>
    <xf numFmtId="4" fontId="1" fillId="2" borderId="5" xfId="0" applyNumberFormat="1" applyFont="1" applyFill="1" applyBorder="1" applyAlignment="1">
      <alignment horizontal="center"/>
    </xf>
    <xf numFmtId="4" fontId="1" fillId="2" borderId="6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E43" sqref="E43"/>
    </sheetView>
  </sheetViews>
  <sheetFormatPr defaultRowHeight="12.75" x14ac:dyDescent="0.2"/>
  <cols>
    <col min="1" max="1" width="43.7109375" bestFit="1" customWidth="1"/>
    <col min="2" max="2" width="7.28515625" style="2" bestFit="1" customWidth="1"/>
    <col min="3" max="3" width="9.140625" style="3"/>
    <col min="4" max="4" width="10.28515625" style="3" bestFit="1" customWidth="1"/>
    <col min="5" max="7" width="11.140625" style="3" bestFit="1" customWidth="1"/>
  </cols>
  <sheetData>
    <row r="1" spans="1:7" x14ac:dyDescent="0.2">
      <c r="A1" s="1" t="s">
        <v>39</v>
      </c>
    </row>
    <row r="2" spans="1:7" ht="18" x14ac:dyDescent="0.25">
      <c r="A2" s="17" t="s">
        <v>0</v>
      </c>
      <c r="B2" s="17"/>
      <c r="C2" s="17"/>
      <c r="D2" s="17"/>
      <c r="E2" s="17"/>
      <c r="F2" s="17"/>
      <c r="G2" s="17"/>
    </row>
    <row r="3" spans="1:7" x14ac:dyDescent="0.2">
      <c r="A3" s="1" t="s">
        <v>1</v>
      </c>
    </row>
    <row r="4" spans="1:7" x14ac:dyDescent="0.2">
      <c r="A4" s="1" t="s">
        <v>40</v>
      </c>
    </row>
    <row r="6" spans="1:7" x14ac:dyDescent="0.2">
      <c r="A6" s="18" t="s">
        <v>2</v>
      </c>
      <c r="B6" s="18" t="s">
        <v>3</v>
      </c>
      <c r="C6" s="21" t="s">
        <v>42</v>
      </c>
      <c r="D6" s="22"/>
      <c r="E6" s="22"/>
      <c r="F6" s="22"/>
      <c r="G6" s="23"/>
    </row>
    <row r="7" spans="1:7" x14ac:dyDescent="0.2">
      <c r="A7" s="19"/>
      <c r="B7" s="19"/>
      <c r="C7" s="10" t="s">
        <v>4</v>
      </c>
      <c r="D7" s="11" t="s">
        <v>5</v>
      </c>
      <c r="E7" s="10" t="s">
        <v>43</v>
      </c>
      <c r="F7" s="10" t="s">
        <v>8</v>
      </c>
      <c r="G7" s="10" t="s">
        <v>8</v>
      </c>
    </row>
    <row r="8" spans="1:7" x14ac:dyDescent="0.2">
      <c r="A8" s="19"/>
      <c r="B8" s="19"/>
      <c r="C8" s="12" t="s">
        <v>41</v>
      </c>
      <c r="D8" s="13" t="s">
        <v>6</v>
      </c>
      <c r="E8" s="12" t="s">
        <v>7</v>
      </c>
      <c r="F8" s="12" t="s">
        <v>9</v>
      </c>
      <c r="G8" s="12" t="s">
        <v>9</v>
      </c>
    </row>
    <row r="9" spans="1:7" x14ac:dyDescent="0.2">
      <c r="A9" s="20"/>
      <c r="B9" s="20"/>
      <c r="C9" s="12"/>
      <c r="D9" s="13"/>
      <c r="E9" s="12"/>
      <c r="F9" s="12" t="s">
        <v>10</v>
      </c>
      <c r="G9" s="12" t="s">
        <v>11</v>
      </c>
    </row>
    <row r="10" spans="1:7" x14ac:dyDescent="0.2">
      <c r="A10" s="8" t="s">
        <v>12</v>
      </c>
      <c r="B10" s="5"/>
      <c r="C10" s="6"/>
      <c r="D10" s="6"/>
      <c r="E10" s="6"/>
      <c r="F10" s="6"/>
      <c r="G10" s="6"/>
    </row>
    <row r="11" spans="1:7" x14ac:dyDescent="0.2">
      <c r="A11" s="7" t="s">
        <v>13</v>
      </c>
      <c r="B11" s="5" t="str">
        <f>"02"</f>
        <v>02</v>
      </c>
      <c r="C11" s="9">
        <v>811.26</v>
      </c>
      <c r="D11" s="9">
        <v>0.3</v>
      </c>
      <c r="E11" s="9">
        <v>184.99</v>
      </c>
      <c r="F11" s="9">
        <v>25.42</v>
      </c>
      <c r="G11" s="9">
        <v>600.54999999999995</v>
      </c>
    </row>
    <row r="12" spans="1:7" x14ac:dyDescent="0.2">
      <c r="A12" s="7" t="s">
        <v>14</v>
      </c>
      <c r="B12" s="5" t="str">
        <f>"03"</f>
        <v>03</v>
      </c>
      <c r="C12" s="9">
        <v>33.61</v>
      </c>
      <c r="D12" s="9">
        <v>0</v>
      </c>
      <c r="E12" s="9">
        <v>33.61</v>
      </c>
      <c r="F12" s="9">
        <v>0</v>
      </c>
      <c r="G12" s="9">
        <v>0</v>
      </c>
    </row>
    <row r="13" spans="1:7" x14ac:dyDescent="0.2">
      <c r="A13" s="7" t="s">
        <v>15</v>
      </c>
      <c r="B13" s="5" t="str">
        <f>"06"</f>
        <v>06</v>
      </c>
      <c r="C13" s="9">
        <v>142.535</v>
      </c>
      <c r="D13" s="9">
        <v>0</v>
      </c>
      <c r="E13" s="9">
        <v>67.734999999999999</v>
      </c>
      <c r="F13" s="9">
        <v>0</v>
      </c>
      <c r="G13" s="9">
        <v>74.8</v>
      </c>
    </row>
    <row r="14" spans="1:7" x14ac:dyDescent="0.2">
      <c r="A14" s="7" t="s">
        <v>16</v>
      </c>
      <c r="B14" s="5" t="str">
        <f>"07"</f>
        <v>07</v>
      </c>
      <c r="C14" s="9">
        <v>987.40499999999997</v>
      </c>
      <c r="D14" s="9">
        <v>0.3</v>
      </c>
      <c r="E14" s="9">
        <v>286.33499999999998</v>
      </c>
      <c r="F14" s="9">
        <v>25.42</v>
      </c>
      <c r="G14" s="9">
        <v>675.35</v>
      </c>
    </row>
    <row r="15" spans="1:7" x14ac:dyDescent="0.2">
      <c r="A15" s="7" t="s">
        <v>17</v>
      </c>
      <c r="B15" s="5" t="str">
        <f>"08"</f>
        <v>08</v>
      </c>
      <c r="C15" s="9">
        <v>1030.7249999999999</v>
      </c>
      <c r="D15" s="9">
        <v>32.11</v>
      </c>
      <c r="E15" s="9">
        <v>346.10500000000002</v>
      </c>
      <c r="F15" s="9">
        <v>7</v>
      </c>
      <c r="G15" s="9">
        <v>645.51</v>
      </c>
    </row>
    <row r="16" spans="1:7" x14ac:dyDescent="0.2">
      <c r="A16" s="7" t="s">
        <v>18</v>
      </c>
      <c r="B16" s="5" t="str">
        <f>"09"</f>
        <v>09</v>
      </c>
      <c r="C16" s="9">
        <v>1213.5820000000001</v>
      </c>
      <c r="D16" s="9">
        <v>60.17</v>
      </c>
      <c r="E16" s="9">
        <v>640.48500000000001</v>
      </c>
      <c r="F16" s="9">
        <v>22.5</v>
      </c>
      <c r="G16" s="9">
        <v>490.42700000000002</v>
      </c>
    </row>
    <row r="17" spans="1:7" x14ac:dyDescent="0.2">
      <c r="A17" s="7" t="s">
        <v>19</v>
      </c>
      <c r="B17" s="5" t="str">
        <f>"10"</f>
        <v>10</v>
      </c>
      <c r="C17" s="9">
        <v>4029.134</v>
      </c>
      <c r="D17" s="9">
        <v>7.35</v>
      </c>
      <c r="E17" s="9">
        <v>875.65599999999995</v>
      </c>
      <c r="F17" s="9">
        <v>62.98</v>
      </c>
      <c r="G17" s="9">
        <v>3083.1480000000001</v>
      </c>
    </row>
    <row r="18" spans="1:7" x14ac:dyDescent="0.2">
      <c r="A18" s="7" t="s">
        <v>20</v>
      </c>
      <c r="B18" s="5" t="str">
        <f>"11"</f>
        <v>11</v>
      </c>
      <c r="C18" s="9">
        <v>12.96</v>
      </c>
      <c r="D18" s="9">
        <v>0</v>
      </c>
      <c r="E18" s="9">
        <v>12.96</v>
      </c>
      <c r="F18" s="9">
        <v>0</v>
      </c>
      <c r="G18" s="9">
        <v>0</v>
      </c>
    </row>
    <row r="19" spans="1:7" x14ac:dyDescent="0.2">
      <c r="A19" s="7" t="s">
        <v>21</v>
      </c>
      <c r="B19" s="5" t="str">
        <f>"12"</f>
        <v>12</v>
      </c>
      <c r="C19" s="9">
        <v>2.76</v>
      </c>
      <c r="D19" s="9">
        <v>1.26</v>
      </c>
      <c r="E19" s="9">
        <v>1.5</v>
      </c>
      <c r="F19" s="9">
        <v>0</v>
      </c>
      <c r="G19" s="9">
        <v>0</v>
      </c>
    </row>
    <row r="20" spans="1:7" x14ac:dyDescent="0.2">
      <c r="A20" s="7" t="s">
        <v>22</v>
      </c>
      <c r="B20" s="5" t="str">
        <f>"13"</f>
        <v>13</v>
      </c>
      <c r="C20" s="9">
        <v>47.2</v>
      </c>
      <c r="D20" s="9">
        <v>0</v>
      </c>
      <c r="E20" s="9">
        <v>47.2</v>
      </c>
      <c r="F20" s="9">
        <v>0</v>
      </c>
      <c r="G20" s="9">
        <v>0</v>
      </c>
    </row>
    <row r="21" spans="1:7" x14ac:dyDescent="0.2">
      <c r="A21" s="7" t="s">
        <v>23</v>
      </c>
      <c r="B21" s="5" t="str">
        <f>"14"</f>
        <v>14</v>
      </c>
      <c r="C21" s="9">
        <v>0.9</v>
      </c>
      <c r="D21" s="9">
        <v>0.9</v>
      </c>
      <c r="E21" s="9">
        <v>0</v>
      </c>
      <c r="F21" s="9">
        <v>0</v>
      </c>
      <c r="G21" s="9">
        <v>0</v>
      </c>
    </row>
    <row r="22" spans="1:7" x14ac:dyDescent="0.2">
      <c r="A22" s="7" t="s">
        <v>24</v>
      </c>
      <c r="B22" s="5" t="str">
        <f>"15"</f>
        <v>15</v>
      </c>
      <c r="C22" s="9">
        <v>0.2</v>
      </c>
      <c r="D22" s="9">
        <v>0.2</v>
      </c>
      <c r="E22" s="9">
        <v>0</v>
      </c>
      <c r="F22" s="9">
        <v>0</v>
      </c>
      <c r="G22" s="9">
        <v>0</v>
      </c>
    </row>
    <row r="23" spans="1:7" x14ac:dyDescent="0.2">
      <c r="A23" s="7" t="s">
        <v>25</v>
      </c>
      <c r="B23" s="5" t="str">
        <f>"16"</f>
        <v>16</v>
      </c>
      <c r="C23" s="9">
        <v>1039.5070000000001</v>
      </c>
      <c r="D23" s="9">
        <v>4</v>
      </c>
      <c r="E23" s="9">
        <v>195.124</v>
      </c>
      <c r="F23" s="9">
        <v>20.7</v>
      </c>
      <c r="G23" s="9">
        <v>819.68299999999999</v>
      </c>
    </row>
    <row r="24" spans="1:7" x14ac:dyDescent="0.2">
      <c r="A24" s="7" t="s">
        <v>26</v>
      </c>
      <c r="B24" s="5" t="str">
        <f>"17"</f>
        <v>17</v>
      </c>
      <c r="C24" s="9">
        <v>1337.5429999999999</v>
      </c>
      <c r="D24" s="9">
        <v>1.2</v>
      </c>
      <c r="E24" s="9">
        <v>75.533000000000001</v>
      </c>
      <c r="F24" s="9">
        <v>0</v>
      </c>
      <c r="G24" s="9">
        <v>1260.81</v>
      </c>
    </row>
    <row r="25" spans="1:7" x14ac:dyDescent="0.2">
      <c r="A25" s="7" t="s">
        <v>27</v>
      </c>
      <c r="B25" s="5" t="str">
        <f>"18"</f>
        <v>18</v>
      </c>
      <c r="C25" s="9">
        <v>9.23</v>
      </c>
      <c r="D25" s="9">
        <v>1.1299999999999999</v>
      </c>
      <c r="E25" s="9">
        <v>8.1</v>
      </c>
      <c r="F25" s="9">
        <v>0</v>
      </c>
      <c r="G25" s="9">
        <v>0</v>
      </c>
    </row>
    <row r="26" spans="1:7" x14ac:dyDescent="0.2">
      <c r="A26" s="7" t="s">
        <v>28</v>
      </c>
      <c r="B26" s="5" t="str">
        <f>"19"</f>
        <v>19</v>
      </c>
      <c r="C26" s="9">
        <v>208.23</v>
      </c>
      <c r="D26" s="9">
        <v>0</v>
      </c>
      <c r="E26" s="9">
        <v>75.75</v>
      </c>
      <c r="F26" s="9">
        <v>2.48</v>
      </c>
      <c r="G26" s="9">
        <v>130</v>
      </c>
    </row>
    <row r="27" spans="1:7" x14ac:dyDescent="0.2">
      <c r="A27" s="7" t="s">
        <v>29</v>
      </c>
      <c r="B27" s="5" t="str">
        <f>"20"</f>
        <v>20</v>
      </c>
      <c r="C27" s="9">
        <v>129.60499999999999</v>
      </c>
      <c r="D27" s="9">
        <v>0.8</v>
      </c>
      <c r="E27" s="9">
        <v>56.575000000000003</v>
      </c>
      <c r="F27" s="9">
        <v>72.23</v>
      </c>
      <c r="G27" s="9">
        <v>0</v>
      </c>
    </row>
    <row r="28" spans="1:7" x14ac:dyDescent="0.2">
      <c r="A28" s="7" t="s">
        <v>30</v>
      </c>
      <c r="B28" s="5" t="str">
        <f>"21"</f>
        <v>21</v>
      </c>
      <c r="C28" s="9">
        <v>709.91700000000003</v>
      </c>
      <c r="D28" s="9">
        <v>8.6579999999999995</v>
      </c>
      <c r="E28" s="9">
        <v>552.91999999999996</v>
      </c>
      <c r="F28" s="9">
        <v>13.33</v>
      </c>
      <c r="G28" s="9">
        <v>135</v>
      </c>
    </row>
    <row r="29" spans="1:7" x14ac:dyDescent="0.2">
      <c r="A29" s="7" t="s">
        <v>31</v>
      </c>
      <c r="B29" s="5" t="str">
        <f>"22"</f>
        <v>22</v>
      </c>
      <c r="C29" s="9">
        <v>9771.4930000000004</v>
      </c>
      <c r="D29" s="9">
        <v>117.77800000000001</v>
      </c>
      <c r="E29" s="9">
        <v>2887.9079999999999</v>
      </c>
      <c r="F29" s="9">
        <v>201.22</v>
      </c>
      <c r="G29" s="9">
        <v>6564.5780000000004</v>
      </c>
    </row>
    <row r="30" spans="1:7" x14ac:dyDescent="0.2">
      <c r="A30" s="14" t="s">
        <v>32</v>
      </c>
      <c r="B30" s="15" t="str">
        <f>"23"</f>
        <v>23</v>
      </c>
      <c r="C30" s="16">
        <v>10758.897999999999</v>
      </c>
      <c r="D30" s="16">
        <v>118.078</v>
      </c>
      <c r="E30" s="16">
        <v>3174.2429999999999</v>
      </c>
      <c r="F30" s="16">
        <v>226.64</v>
      </c>
      <c r="G30" s="16">
        <v>7239.9279999999999</v>
      </c>
    </row>
    <row r="31" spans="1:7" x14ac:dyDescent="0.2">
      <c r="A31" s="4" t="s">
        <v>33</v>
      </c>
      <c r="B31" s="5"/>
      <c r="C31" s="9"/>
      <c r="D31" s="9"/>
      <c r="E31" s="9"/>
      <c r="F31" s="9"/>
      <c r="G31" s="9"/>
    </row>
    <row r="32" spans="1:7" x14ac:dyDescent="0.2">
      <c r="A32" s="7" t="s">
        <v>34</v>
      </c>
      <c r="B32" s="5" t="str">
        <f>"02"</f>
        <v>02</v>
      </c>
      <c r="C32" s="9">
        <v>21.5</v>
      </c>
      <c r="D32" s="9">
        <v>0</v>
      </c>
      <c r="E32" s="9">
        <v>0.5</v>
      </c>
      <c r="F32" s="9">
        <v>21</v>
      </c>
      <c r="G32" s="9">
        <v>0</v>
      </c>
    </row>
    <row r="33" spans="1:7" x14ac:dyDescent="0.2">
      <c r="A33" s="7" t="s">
        <v>35</v>
      </c>
      <c r="B33" s="5" t="str">
        <f>"06"</f>
        <v>06</v>
      </c>
      <c r="C33" s="9">
        <v>25.108000000000001</v>
      </c>
      <c r="D33" s="9">
        <v>0</v>
      </c>
      <c r="E33" s="9">
        <v>25.108000000000001</v>
      </c>
      <c r="F33" s="9">
        <v>0</v>
      </c>
      <c r="G33" s="9">
        <v>0</v>
      </c>
    </row>
    <row r="34" spans="1:7" x14ac:dyDescent="0.2">
      <c r="A34" s="7" t="s">
        <v>36</v>
      </c>
      <c r="B34" s="5" t="str">
        <f>"07"</f>
        <v>07</v>
      </c>
      <c r="C34" s="9">
        <v>16.349</v>
      </c>
      <c r="D34" s="9">
        <v>0</v>
      </c>
      <c r="E34" s="9">
        <v>16.349</v>
      </c>
      <c r="F34" s="9">
        <v>0</v>
      </c>
      <c r="G34" s="9">
        <v>0</v>
      </c>
    </row>
    <row r="35" spans="1:7" x14ac:dyDescent="0.2">
      <c r="A35" s="7" t="s">
        <v>37</v>
      </c>
      <c r="B35" s="5" t="str">
        <f>"11"</f>
        <v>11</v>
      </c>
      <c r="C35" s="9">
        <v>87.450999999999993</v>
      </c>
      <c r="D35" s="9">
        <v>0.5</v>
      </c>
      <c r="E35" s="9">
        <v>86.950999999999993</v>
      </c>
      <c r="F35" s="9">
        <v>0</v>
      </c>
      <c r="G35" s="9">
        <v>0</v>
      </c>
    </row>
    <row r="36" spans="1:7" x14ac:dyDescent="0.2">
      <c r="A36" s="14" t="s">
        <v>38</v>
      </c>
      <c r="B36" s="15" t="str">
        <f>"12"</f>
        <v>12</v>
      </c>
      <c r="C36" s="16">
        <v>150.40799999999999</v>
      </c>
      <c r="D36" s="16">
        <v>0.5</v>
      </c>
      <c r="E36" s="16">
        <v>128.90799999999999</v>
      </c>
      <c r="F36" s="16">
        <v>21</v>
      </c>
      <c r="G36" s="16">
        <v>0</v>
      </c>
    </row>
  </sheetData>
  <sheetProtection algorithmName="SHA-512" hashValue="8N2Z6ZdIwD+A8ymmDGMdOuetAVgnbro2BQqMyJZHdUeSqgHK9qU6gfo9lTatAJDhsPMAF7DLEOV0v7vA8KGzCA==" saltValue="dTxQvavEm5gUkTP6fHBrAw==" spinCount="100000" sheet="1" objects="1" scenarios="1" selectLockedCells="1" selectUnlockedCells="1"/>
  <mergeCells count="4">
    <mergeCell ref="A2:G2"/>
    <mergeCell ref="B6:B9"/>
    <mergeCell ref="A6:A9"/>
    <mergeCell ref="C6:G6"/>
  </mergeCells>
  <phoneticPr fontId="3" type="noConversion"/>
  <pageMargins left="0.75" right="0.75" top="1" bottom="1" header="0.4921259845" footer="0.4921259845"/>
  <pageSetup paperSize="9" orientation="portrait" r:id="rId1"/>
  <headerFooter alignWithMargins="0">
    <oddHeader>&amp;CUsk (MP SR) 3 - 99 Za obdobie k:  31.01.2012</oddHead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USK_122011</vt:lpstr>
      <vt:lpstr>USK_122011!Názvy_tlače</vt:lpstr>
    </vt:vector>
  </TitlesOfParts>
  <Company>UKSUP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sivcakovaz</dc:creator>
  <cp:lastModifiedBy>Zvalová Mária Ing.Mgr.</cp:lastModifiedBy>
  <dcterms:created xsi:type="dcterms:W3CDTF">2012-02-06T08:00:35Z</dcterms:created>
  <dcterms:modified xsi:type="dcterms:W3CDTF">2023-07-17T12:40:20Z</dcterms:modified>
</cp:coreProperties>
</file>