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30" activeTab="3"/>
  </bookViews>
  <sheets>
    <sheet name="a) druh, počet a výsledok ÚK" sheetId="4" r:id="rId1"/>
    <sheet name="b) druh a počet zistení" sheetId="1" r:id="rId2"/>
    <sheet name="c) druh a počet opatrení" sheetId="6" r:id="rId3"/>
    <sheet name="d) druh a počet porušení" sheetId="5" r:id="rId4"/>
    <sheet name="legenda" sheetId="3"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32" i="1" l="1"/>
  <c r="Y32" i="1"/>
  <c r="X32" i="1"/>
  <c r="AB32" i="1"/>
  <c r="AB18" i="1"/>
  <c r="AB17" i="1"/>
  <c r="AA32" i="1"/>
  <c r="AA18" i="1"/>
  <c r="AA17" i="1"/>
  <c r="AG21" i="4"/>
  <c r="AF21" i="4"/>
  <c r="AG19" i="4"/>
  <c r="AF19" i="4"/>
  <c r="AC18" i="4"/>
  <c r="AC23" i="4"/>
  <c r="AC21" i="4"/>
  <c r="AC19" i="4"/>
  <c r="AB23" i="4"/>
  <c r="AB21" i="4"/>
  <c r="AB20" i="4"/>
  <c r="AB19" i="4"/>
  <c r="AA19" i="4"/>
  <c r="AA21" i="4"/>
  <c r="AA23" i="4"/>
  <c r="Z23" i="4"/>
  <c r="Z21" i="4"/>
  <c r="Z20" i="4"/>
  <c r="Z19" i="4"/>
  <c r="Z18" i="4"/>
  <c r="J46" i="6" l="1"/>
  <c r="Q32" i="1" l="1"/>
  <c r="K32" i="1" l="1"/>
  <c r="D32" i="1"/>
  <c r="L32" i="1" l="1"/>
  <c r="I46" i="6"/>
  <c r="J32" i="1"/>
  <c r="H46" i="6"/>
  <c r="G46" i="6" l="1"/>
  <c r="C32" i="1"/>
  <c r="Z27" i="4" l="1"/>
  <c r="N27" i="4" l="1"/>
  <c r="F46" i="6"/>
  <c r="E46" i="6"/>
  <c r="AD27" i="4" l="1"/>
  <c r="AA27" i="4" l="1"/>
  <c r="L27" i="4"/>
  <c r="AI27" i="4" l="1"/>
  <c r="AH27" i="4"/>
  <c r="AG27" i="4"/>
  <c r="AF27" i="4"/>
  <c r="AE27" i="4"/>
  <c r="AC27" i="4"/>
  <c r="AB27" i="4"/>
  <c r="Y27" i="4"/>
  <c r="X27" i="4"/>
  <c r="W27" i="4"/>
  <c r="V27" i="4"/>
  <c r="U27" i="4"/>
  <c r="T27" i="4"/>
  <c r="S27" i="4"/>
  <c r="R27" i="4"/>
  <c r="Q27" i="4"/>
  <c r="P27" i="4"/>
  <c r="O27" i="4"/>
  <c r="M27" i="4"/>
  <c r="K27" i="4"/>
  <c r="J27" i="4"/>
  <c r="I27" i="4"/>
  <c r="H27" i="4"/>
  <c r="G27" i="4"/>
  <c r="F27" i="4"/>
  <c r="E27" i="4"/>
  <c r="D27" i="4"/>
  <c r="C27" i="4"/>
  <c r="B27" i="4"/>
  <c r="AF28" i="4" l="1"/>
  <c r="AB28" i="4"/>
  <c r="V28" i="4"/>
  <c r="R28" i="4"/>
  <c r="N28" i="4"/>
  <c r="J28" i="4"/>
  <c r="F28" i="4"/>
  <c r="B28" i="4"/>
</calcChain>
</file>

<file path=xl/sharedStrings.xml><?xml version="1.0" encoding="utf-8"?>
<sst xmlns="http://schemas.openxmlformats.org/spreadsheetml/2006/main" count="277" uniqueCount="129">
  <si>
    <t xml:space="preserve">Výsledky úradných kontrol v oblasti ekologickej poľnohospodárskej výroby v Slovenskej republike </t>
  </si>
  <si>
    <t>zverejnené podľa čl. 11 nariadenia Európskeho Parlamentu a Rady (EÚ) 2017/625</t>
  </si>
  <si>
    <t xml:space="preserve">Výkon úradných kontrol a iných úradných činností v oblasti ekologickej poľnohospodárskej výroby (ďalej len „EPV“) vykonávaných v Slovenskej republike Ústredný kontrolný a skúšobný ústav poľnohospodársky v Bratislave ako príslušný orgán pre EPV delegoval podľa § 4 písm. g) zákona 282/2020 o EPV, ďalej podľa čl. 40 nariadenia Európskeho Parlamentu a Rady (EÚ) 2018/848 z 30. mája 2018 o ekologickej poľnohospodárskej výrobe a označovaní produktov ekologickej poľnohospodárskej výroby a o zrušení nariadenia Rady (ES) č. 834/2007 v platnom znení a podľa čl. 28 - 32 nariadenia Európskeho Parlamentu a Rady (EÚ) 2017/625 v platnom znení na oprávnené inšpekčné organizácie: </t>
  </si>
  <si>
    <t>Naturalis SK, s.r.o.</t>
  </si>
  <si>
    <t xml:space="preserve">   SK-BIO-002</t>
  </si>
  <si>
    <t>http://www.naturalis.sk/</t>
  </si>
  <si>
    <t>Biokont CZ, s.r.o.</t>
  </si>
  <si>
    <t xml:space="preserve">   SK-BIO-003</t>
  </si>
  <si>
    <t>http://www.biokont.sk/</t>
  </si>
  <si>
    <t>b) Druh a počet zistených prípadov nedodržiavania pravidiel</t>
  </si>
  <si>
    <t>Tabuľka č. 2</t>
  </si>
  <si>
    <t>Oblasť zistenia</t>
  </si>
  <si>
    <t>Január</t>
  </si>
  <si>
    <t>Február</t>
  </si>
  <si>
    <t>Marec</t>
  </si>
  <si>
    <t>SK-BIO-002</t>
  </si>
  <si>
    <t>SK-BIO-003</t>
  </si>
  <si>
    <t>O</t>
  </si>
  <si>
    <t>Rastlinná výroba</t>
  </si>
  <si>
    <t>Živočíšna výroba</t>
  </si>
  <si>
    <t>Chov včiel</t>
  </si>
  <si>
    <t>Pestovanie húb</t>
  </si>
  <si>
    <t>Výroba osív a iného rastlinného množiteľského materiálu</t>
  </si>
  <si>
    <t>Akvakultúra</t>
  </si>
  <si>
    <t>Výroba potravín vrátane výroby vína</t>
  </si>
  <si>
    <t>Výroba krmív</t>
  </si>
  <si>
    <t>Dovoz</t>
  </si>
  <si>
    <t>Dovoz produktov z EPV z tretích krajín</t>
  </si>
  <si>
    <t>Vývoz</t>
  </si>
  <si>
    <t xml:space="preserve">Vývoz produktov z EPV do tretích krajín  </t>
  </si>
  <si>
    <t>Umiestnenie produktov na trh</t>
  </si>
  <si>
    <t>Distribúcia</t>
  </si>
  <si>
    <t>Skladovanie</t>
  </si>
  <si>
    <t>Spolu</t>
  </si>
  <si>
    <t>PO</t>
  </si>
  <si>
    <t>Legenda:</t>
  </si>
  <si>
    <t>Použité skratky:</t>
  </si>
  <si>
    <t>a) Druh, počet a výsledok úradných kontrol</t>
  </si>
  <si>
    <t>Tabuľka č. 1</t>
  </si>
  <si>
    <t>Druh kontroly</t>
  </si>
  <si>
    <t>Kontroly</t>
  </si>
  <si>
    <t>Zistenia</t>
  </si>
  <si>
    <t>Kontroly spolu</t>
  </si>
  <si>
    <t>Zistenia spolu</t>
  </si>
  <si>
    <t xml:space="preserve"> SK-BIO-...</t>
  </si>
  <si>
    <t>002</t>
  </si>
  <si>
    <t>003</t>
  </si>
  <si>
    <t xml:space="preserve">      SK-BIO-002</t>
  </si>
  <si>
    <t xml:space="preserve">      SK-BIO-003</t>
  </si>
  <si>
    <t>d) Druh a počet prípadov, keď boli uložené sankcie uvedené v čl. 139</t>
  </si>
  <si>
    <t>Tabuľka č. 3</t>
  </si>
  <si>
    <t>Apríl</t>
  </si>
  <si>
    <t>Máj</t>
  </si>
  <si>
    <t>Jún</t>
  </si>
  <si>
    <t>Júl</t>
  </si>
  <si>
    <t>August</t>
  </si>
  <si>
    <t>September</t>
  </si>
  <si>
    <t>Október</t>
  </si>
  <si>
    <t>November</t>
  </si>
  <si>
    <t>December</t>
  </si>
  <si>
    <t>Január-december</t>
  </si>
  <si>
    <t>Vstupné preverenie</t>
  </si>
  <si>
    <t>Fyzická inšpekcia na mieste</t>
  </si>
  <si>
    <t>Dodatočná kontrola</t>
  </si>
  <si>
    <t>Cielená kontrola</t>
  </si>
  <si>
    <t>Následná kontrola</t>
  </si>
  <si>
    <t>Nedodržiavanie súladu počas výkonu úradných kontrol v systéme EPV sú klasifikované nasledovne:</t>
  </si>
  <si>
    <t>Použitý systém klasifikácie prípadov nedodržiavania súladu:</t>
  </si>
  <si>
    <r>
      <rPr>
        <b/>
        <sz val="10"/>
        <rFont val="Calibri"/>
        <family val="2"/>
        <charset val="238"/>
        <scheme val="minor"/>
      </rPr>
      <t>Menej závažné</t>
    </r>
    <r>
      <rPr>
        <sz val="10"/>
        <rFont val="Calibri"/>
        <family val="2"/>
        <charset val="238"/>
        <scheme val="minor"/>
      </rPr>
      <t xml:space="preserve"> </t>
    </r>
    <r>
      <rPr>
        <i/>
        <sz val="10"/>
        <rFont val="Calibri"/>
        <family val="2"/>
        <charset val="238"/>
        <scheme val="minor"/>
      </rPr>
      <t>(irregularities)-</t>
    </r>
    <r>
      <rPr>
        <sz val="10"/>
        <rFont val="Calibri"/>
        <family val="2"/>
        <charset val="238"/>
        <scheme val="minor"/>
      </rPr>
      <t xml:space="preserve"> je preukázané nedodržiavanie súladu, ktoré nemá vplyv na integritu produktov v EPV alebo z konverzie (napr. porušenie administratívneho alebo fyzického charakteru, ktoré neovplyvňuje BIO kvalitu,...). V prípade, že ich počet je väčší alebo sa opakujú u predmetného ekologického prevádzkovateľa, alebo udelené nápravné opatrenia ekologický prevádzkovateľ neplní, tak sa tieto menej závažné nedodržiavania súladu preklasifikujú do kategórie závažné/kritické. </t>
    </r>
  </si>
  <si>
    <r>
      <rPr>
        <b/>
        <sz val="10"/>
        <rFont val="Calibri"/>
        <family val="2"/>
        <charset val="238"/>
        <scheme val="minor"/>
      </rPr>
      <t>Závažné alebo kritické</t>
    </r>
    <r>
      <rPr>
        <sz val="10"/>
        <rFont val="Calibri"/>
        <family val="2"/>
        <charset val="238"/>
        <scheme val="minor"/>
      </rPr>
      <t xml:space="preserve"> </t>
    </r>
    <r>
      <rPr>
        <i/>
        <sz val="10"/>
        <rFont val="Calibri"/>
        <family val="2"/>
        <charset val="238"/>
        <scheme val="minor"/>
      </rPr>
      <t>(infringements, non-comformities)</t>
    </r>
    <r>
      <rPr>
        <sz val="10"/>
        <rFont val="Calibri"/>
        <family val="2"/>
        <charset val="238"/>
        <scheme val="minor"/>
      </rPr>
      <t xml:space="preserve"> sú prípady preukázaného nedodržiavania súladu ovplyvňujúce integritu produktov (napr.: ekologický prevádzkovateľ použije nepovolené vstupy do EPV - hnojivá, krmivá, prípravky na ochranu rastlín, aplikácia GMO na akejkoľvek úrovni EPV, vykonávanie nepovolených zásahov na zvieratách) alebo sa opakujúce menej závažné nedodržiavania súladu popr. neplnenie opatrení uložených na základe menej závažné nedodržiavania súladu.</t>
    </r>
  </si>
  <si>
    <r>
      <rPr>
        <b/>
        <sz val="10"/>
        <rFont val="Calibri"/>
        <family val="2"/>
        <charset val="238"/>
        <scheme val="minor"/>
      </rPr>
      <t>Nedodržiavanie súladu</t>
    </r>
    <r>
      <rPr>
        <sz val="12"/>
        <rFont val="Times New Roman"/>
        <family val="1"/>
        <charset val="238"/>
      </rPr>
      <t xml:space="preserve"> – </t>
    </r>
    <r>
      <rPr>
        <sz val="10"/>
        <rFont val="Calibri"/>
        <family val="2"/>
        <charset val="238"/>
        <scheme val="minor"/>
      </rPr>
      <t>je akékoľvek nedodržiavanie súladu platnej legislatívy v EPV. Nedodržiavanie súladu je definované ako porušenie Závažné/Kritické nedodržiavanie súladu (v minulosti označené ako Porušenie)  alebo ako Menej závažné nedodržiavanie súladu (v minulosti označené ako nezrovnalosť).</t>
    </r>
  </si>
  <si>
    <t>MZ</t>
  </si>
  <si>
    <t>Z/K</t>
  </si>
  <si>
    <t>MZ spolu</t>
  </si>
  <si>
    <t>Z/K spolu</t>
  </si>
  <si>
    <t>Zber voľne rastúcich rastlín a ich častí</t>
  </si>
  <si>
    <r>
      <rPr>
        <b/>
        <sz val="10"/>
        <rFont val="Calibri"/>
        <family val="2"/>
        <charset val="238"/>
        <scheme val="minor"/>
      </rPr>
      <t>IO</t>
    </r>
    <r>
      <rPr>
        <sz val="10"/>
        <rFont val="Calibri"/>
        <family val="2"/>
        <charset val="238"/>
        <scheme val="minor"/>
      </rPr>
      <t xml:space="preserve"> - inšpekčná organizácia</t>
    </r>
  </si>
  <si>
    <r>
      <rPr>
        <b/>
        <sz val="10"/>
        <rFont val="Calibri"/>
        <family val="2"/>
        <charset val="238"/>
        <scheme val="minor"/>
      </rPr>
      <t>PO</t>
    </r>
    <r>
      <rPr>
        <sz val="10"/>
        <rFont val="Calibri"/>
        <family val="2"/>
        <charset val="238"/>
        <scheme val="minor"/>
      </rPr>
      <t xml:space="preserve"> - príslušný orgán (vykonáva cielené kontroly v oblasti dovozu (úradná kontrola zásieleky)</t>
    </r>
  </si>
  <si>
    <r>
      <rPr>
        <b/>
        <sz val="10"/>
        <rFont val="Calibri"/>
        <family val="2"/>
        <charset val="238"/>
        <scheme val="minor"/>
      </rPr>
      <t>MZ</t>
    </r>
    <r>
      <rPr>
        <sz val="10"/>
        <rFont val="Calibri"/>
        <family val="2"/>
        <charset val="238"/>
        <scheme val="minor"/>
      </rPr>
      <t xml:space="preserve"> - nedodržiavanie súladu je považovaný za mene závažný - v minulosti </t>
    </r>
    <r>
      <rPr>
        <u/>
        <sz val="10"/>
        <rFont val="Calibri"/>
        <family val="2"/>
        <charset val="238"/>
        <scheme val="minor"/>
      </rPr>
      <t>nezrovnalosť</t>
    </r>
  </si>
  <si>
    <r>
      <rPr>
        <b/>
        <sz val="10"/>
        <rFont val="Calibri"/>
        <family val="2"/>
        <charset val="238"/>
        <scheme val="minor"/>
      </rPr>
      <t>Z/K</t>
    </r>
    <r>
      <rPr>
        <sz val="10"/>
        <rFont val="Calibri"/>
        <family val="2"/>
        <charset val="238"/>
        <scheme val="minor"/>
      </rPr>
      <t xml:space="preserve"> - nedodržiavanie súladu je považované za závažné (Z) alebo za kritické (K) - v minulosti označené ako </t>
    </r>
    <r>
      <rPr>
        <u/>
        <sz val="10"/>
        <rFont val="Calibri"/>
        <family val="2"/>
        <charset val="238"/>
        <scheme val="minor"/>
      </rPr>
      <t>porušenie</t>
    </r>
  </si>
  <si>
    <r>
      <rPr>
        <b/>
        <sz val="10"/>
        <rFont val="Calibri"/>
        <family val="2"/>
        <charset val="238"/>
        <scheme val="minor"/>
      </rPr>
      <t>O</t>
    </r>
    <r>
      <rPr>
        <sz val="10"/>
        <rFont val="Calibri"/>
        <family val="2"/>
        <charset val="238"/>
        <scheme val="minor"/>
      </rPr>
      <t xml:space="preserve"> - opatrenie</t>
    </r>
  </si>
  <si>
    <t xml:space="preserve"> - spojená s odberom vzorky</t>
  </si>
  <si>
    <t xml:space="preserve">Výroba </t>
  </si>
  <si>
    <t>Príprava</t>
  </si>
  <si>
    <t>Distribúcia/umiestnenie  na trh</t>
  </si>
  <si>
    <r>
      <t xml:space="preserve">c) druhu a počte prípadov, keď príslušné orgány </t>
    </r>
    <r>
      <rPr>
        <b/>
        <sz val="11"/>
        <color rgb="FF1F497D"/>
        <rFont val="Arial"/>
        <family val="2"/>
        <charset val="238"/>
      </rPr>
      <t>prijali opatrenia v súlade s článkom 138 nariadenia (EÚ) 2017/625</t>
    </r>
  </si>
  <si>
    <t>Druh a počet prípadov:</t>
  </si>
  <si>
    <t>Zabezpečiť, aby sa produkty umiestňovali na trh ako produkty EKO/BIO </t>
  </si>
  <si>
    <t>Dostatočne viesť a sprístupniť evidenciu a záznamy pre IO</t>
  </si>
  <si>
    <t>Dopĺňať ekologický chov len zvieratami ekologického pôvodu </t>
  </si>
  <si>
    <t>Dodržiavať pri označovaní certifikovaných výrobkov platnú legislatívu</t>
  </si>
  <si>
    <t>Prijať všetky opatrenia na zabezpečenie identifikácie zásielok</t>
  </si>
  <si>
    <t>Držať produkty ekologickej výroby oddelene od produktov vyrobených v období konverzie</t>
  </si>
  <si>
    <t>Plniť uložené opatrenia, nepestovať ťažko odlíšiteľné plodiny</t>
  </si>
  <si>
    <t>Používať len hnojivá a pôdne pomocné látky, ktoré sú povolené v EPV</t>
  </si>
  <si>
    <t>Viesť evidenciu a záznamy o rastlinnej výrobe</t>
  </si>
  <si>
    <t>Nekŕmiť hospodárske zvieratá nad 20 % celkového priemerného množstva krmív</t>
  </si>
  <si>
    <t>Zabezpečiť nahlasovanie akýchkoľvek zmien údajov</t>
  </si>
  <si>
    <t>Pri príjme bioproduktov overovať pôvod tovaru</t>
  </si>
  <si>
    <t>Používať osivá a sadivá ekologického pôvodu</t>
  </si>
  <si>
    <t>Používať postupy obrábania a pestovania</t>
  </si>
  <si>
    <t>Jasne zabezpečiť oddelenie vlastnej ekologickej výrobnej jednotky </t>
  </si>
  <si>
    <t>Nevykonávať nepovolené zásahy na zvieratách okrem prípadov povolených predpismi </t>
  </si>
  <si>
    <t>Zabezpečiť označenie všetkých hospodárskych zvierat</t>
  </si>
  <si>
    <t>Dodržiavať minimálne plochy pre vnútorné ustajnenie HZ v súlade s platnou legislatívou </t>
  </si>
  <si>
    <t>Reagovať na výzvy a poskytnúť inšpekčnej organizácii všetky informácie</t>
  </si>
  <si>
    <t>Na čistenie výrobných priestorov a zariadení používať len povolené a schválené prípravky </t>
  </si>
  <si>
    <t>Pred výsevom konvenčného osiva požiadať ÚKSÚP o výnimku</t>
  </si>
  <si>
    <t>Na výrobu rastlín a rastlinných produktov a iných ako rast.množ.materiálu používať iba ekologický rastlinný množiteľský materiál</t>
  </si>
  <si>
    <t xml:space="preserve">Nepoužívať pojmy odkazujúce na EPV na </t>
  </si>
  <si>
    <t>Nepriväzovať a neizolovať hospodárske zvieratá</t>
  </si>
  <si>
    <t>Zabezpečenie hospodárskym zvieratám stály prístup na pasienky</t>
  </si>
  <si>
    <t>Dodržiavanie hustotu chovu</t>
  </si>
  <si>
    <t>Používať veter. Lieky len v prípade potreby</t>
  </si>
  <si>
    <t>Viesť záznamy o včelstvách</t>
  </si>
  <si>
    <t>Spolu:</t>
  </si>
  <si>
    <t>Zaviesť primerané a vhodné opatr. na identifikáciu rizík</t>
  </si>
  <si>
    <t>Prijať a aktualizovať (zabezpečiť) príslušné praktické opatrenia, preventívne opatrenia a opatrenia predbežnej opatrnosti s cieľom zabezpečiť dodržanie súladu s nariadením (NR 2018/848, čl. 9, čl. 39, čl- 28)</t>
  </si>
  <si>
    <t>Vykonávanie činnosti v EPV (vývoz produktov EPV) bez predchádzajúceho oznámenia resp. registrácie tejto činnosti na príslušnom orgáne</t>
  </si>
  <si>
    <t>Nedodržiavanie vlastných opatrení predbežnej opatrnosti</t>
  </si>
  <si>
    <t xml:space="preserve"> spolu</t>
  </si>
  <si>
    <t>Administratíva</t>
  </si>
  <si>
    <t>Kŕmenie ekologických zvierat ekologickým krmivom</t>
  </si>
  <si>
    <t>za obdobie: júl až september 2023</t>
  </si>
  <si>
    <t>Júl - September</t>
  </si>
  <si>
    <t>Kvartál č. 3</t>
  </si>
  <si>
    <t>za obdobie: január až september 2023</t>
  </si>
  <si>
    <t>za obdobie:  január až september 2023</t>
  </si>
  <si>
    <t xml:space="preserve">Nenahlásenie využitia všeobecnej výnimky na rastlinný množiteľský materiál v 30 dnovej lehote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</si>
</sst>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0"/>
      <name val="Calibri"/>
      <family val="2"/>
      <charset val="238"/>
      <scheme val="minor"/>
    </font>
    <font>
      <b/>
      <sz val="14"/>
      <name val="Calibri"/>
      <family val="2"/>
      <charset val="238"/>
      <scheme val="minor"/>
    </font>
    <font>
      <sz val="11"/>
      <name val="Calibri"/>
      <family val="2"/>
      <charset val="238"/>
      <scheme val="minor"/>
    </font>
    <font>
      <u/>
      <sz val="11"/>
      <color theme="10"/>
      <name val="Calibri"/>
      <family val="2"/>
      <scheme val="minor"/>
    </font>
    <font>
      <b/>
      <sz val="13"/>
      <name val="Calibri"/>
      <family val="2"/>
      <charset val="238"/>
      <scheme val="minor"/>
    </font>
    <font>
      <b/>
      <sz val="13"/>
      <color theme="1"/>
      <name val="Calibri"/>
      <family val="2"/>
      <charset val="238"/>
      <scheme val="minor"/>
    </font>
    <font>
      <b/>
      <sz val="12"/>
      <color theme="1"/>
      <name val="Calibri"/>
      <family val="2"/>
      <charset val="238"/>
      <scheme val="minor"/>
    </font>
    <font>
      <sz val="10"/>
      <name val="Calibri"/>
      <family val="2"/>
      <scheme val="minor"/>
    </font>
    <font>
      <b/>
      <sz val="10"/>
      <name val="Calibri"/>
      <family val="2"/>
      <scheme val="minor"/>
    </font>
    <font>
      <b/>
      <sz val="10"/>
      <name val="Calibri"/>
      <family val="2"/>
      <charset val="238"/>
      <scheme val="minor"/>
    </font>
    <font>
      <sz val="10"/>
      <color theme="1"/>
      <name val="Calibri"/>
      <family val="2"/>
      <charset val="238"/>
      <scheme val="minor"/>
    </font>
    <font>
      <u/>
      <sz val="10"/>
      <name val="Calibri"/>
      <family val="2"/>
      <charset val="238"/>
      <scheme val="minor"/>
    </font>
    <font>
      <sz val="10"/>
      <name val="Calibri"/>
      <family val="2"/>
      <charset val="238"/>
      <scheme val="minor"/>
    </font>
    <font>
      <i/>
      <sz val="10"/>
      <name val="Calibri"/>
      <family val="2"/>
      <charset val="238"/>
      <scheme val="minor"/>
    </font>
    <font>
      <b/>
      <u/>
      <sz val="12"/>
      <color theme="1"/>
      <name val="Calibri"/>
      <family val="2"/>
      <charset val="238"/>
      <scheme val="minor"/>
    </font>
    <font>
      <sz val="13"/>
      <color theme="1"/>
      <name val="Calibri"/>
      <family val="2"/>
      <charset val="238"/>
      <scheme val="minor"/>
    </font>
    <font>
      <sz val="11"/>
      <name val="Calibri"/>
      <family val="2"/>
      <scheme val="minor"/>
    </font>
    <font>
      <sz val="12"/>
      <name val="Times New Roman"/>
      <family val="1"/>
      <charset val="238"/>
    </font>
    <font>
      <b/>
      <i/>
      <sz val="10"/>
      <name val="Calibri"/>
      <family val="2"/>
      <charset val="238"/>
      <scheme val="minor"/>
    </font>
    <font>
      <sz val="10"/>
      <color theme="1"/>
      <name val="Calibri"/>
      <family val="2"/>
      <scheme val="minor"/>
    </font>
    <font>
      <u/>
      <sz val="11"/>
      <name val="Calibri"/>
      <family val="2"/>
      <charset val="238"/>
      <scheme val="minor"/>
    </font>
    <font>
      <b/>
      <sz val="11"/>
      <name val="Calibri"/>
      <family val="2"/>
      <charset val="238"/>
      <scheme val="minor"/>
    </font>
    <font>
      <sz val="11"/>
      <color theme="1"/>
      <name val="Calibri"/>
      <family val="2"/>
      <scheme val="minor"/>
    </font>
    <font>
      <sz val="11"/>
      <color rgb="FF1F497D"/>
      <name val="Arial"/>
      <family val="2"/>
      <charset val="238"/>
    </font>
    <font>
      <b/>
      <sz val="11"/>
      <color rgb="FF1F497D"/>
      <name val="Arial"/>
      <family val="2"/>
      <charset val="238"/>
    </font>
    <font>
      <b/>
      <sz val="9"/>
      <color theme="1"/>
      <name val="Calibri"/>
      <family val="2"/>
      <charset val="238"/>
      <scheme val="minor"/>
    </font>
    <font>
      <b/>
      <sz val="8"/>
      <color rgb="FF000000"/>
      <name val="Arial"/>
      <family val="2"/>
      <charset val="238"/>
    </font>
    <font>
      <sz val="11"/>
      <color rgb="FF000000"/>
      <name val="Calibri"/>
      <family val="2"/>
      <charset val="238"/>
      <scheme val="minor"/>
    </font>
    <font>
      <i/>
      <u/>
      <sz val="10"/>
      <name val="Calibri"/>
      <family val="2"/>
      <charset val="238"/>
      <scheme val="minor"/>
    </font>
    <font>
      <b/>
      <i/>
      <u/>
      <sz val="10"/>
      <name val="Calibri"/>
      <family val="2"/>
      <charset val="238"/>
      <scheme val="minor"/>
    </font>
  </fonts>
  <fills count="12">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141">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top style="double">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diagonal/>
    </border>
    <border>
      <left/>
      <right style="thin">
        <color indexed="64"/>
      </right>
      <top/>
      <bottom/>
      <diagonal/>
    </border>
    <border>
      <left style="thin">
        <color indexed="64"/>
      </left>
      <right/>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medium">
        <color indexed="64"/>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medium">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double">
        <color indexed="64"/>
      </top>
      <bottom style="double">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top style="medium">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diagonalDown="1">
      <left style="medium">
        <color indexed="64"/>
      </left>
      <right style="thin">
        <color indexed="64"/>
      </right>
      <top style="thin">
        <color indexed="64"/>
      </top>
      <bottom/>
      <diagonal style="thin">
        <color indexed="64"/>
      </diagonal>
    </border>
    <border diagonalDown="1">
      <left style="medium">
        <color indexed="64"/>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style="thin">
        <color indexed="64"/>
      </left>
      <right style="medium">
        <color indexed="64"/>
      </right>
      <top/>
      <bottom style="thin">
        <color indexed="64"/>
      </bottom>
      <diagonal style="thin">
        <color indexed="64"/>
      </diagonal>
    </border>
    <border diagonalDown="1">
      <left style="medium">
        <color indexed="64"/>
      </left>
      <right style="thin">
        <color indexed="64"/>
      </right>
      <top style="double">
        <color indexed="64"/>
      </top>
      <bottom style="double">
        <color indexed="64"/>
      </bottom>
      <diagonal style="thin">
        <color indexed="64"/>
      </diagonal>
    </border>
    <border diagonalDown="1">
      <left style="thin">
        <color indexed="64"/>
      </left>
      <right/>
      <top style="double">
        <color indexed="64"/>
      </top>
      <bottom style="double">
        <color indexed="64"/>
      </bottom>
      <diagonal style="thin">
        <color indexed="64"/>
      </diagonal>
    </border>
    <border diagonalDown="1">
      <left style="thin">
        <color indexed="64"/>
      </left>
      <right style="medium">
        <color indexed="64"/>
      </right>
      <top style="double">
        <color indexed="64"/>
      </top>
      <bottom style="double">
        <color indexed="64"/>
      </bottom>
      <diagonal style="thin">
        <color indexed="64"/>
      </diagonal>
    </border>
    <border diagonalDown="1">
      <left style="medium">
        <color indexed="64"/>
      </left>
      <right style="thin">
        <color indexed="64"/>
      </right>
      <top/>
      <bottom style="double">
        <color indexed="64"/>
      </bottom>
      <diagonal style="thin">
        <color indexed="64"/>
      </diagonal>
    </border>
    <border diagonalDown="1">
      <left style="thin">
        <color indexed="64"/>
      </left>
      <right style="thin">
        <color indexed="64"/>
      </right>
      <top/>
      <bottom style="double">
        <color indexed="64"/>
      </bottom>
      <diagonal style="thin">
        <color indexed="64"/>
      </diagonal>
    </border>
    <border diagonalDown="1">
      <left style="thin">
        <color indexed="64"/>
      </left>
      <right style="medium">
        <color indexed="64"/>
      </right>
      <top/>
      <bottom style="double">
        <color indexed="64"/>
      </bottom>
      <diagonal style="thin">
        <color indexed="64"/>
      </diagonal>
    </border>
    <border diagonalDown="1">
      <left style="thin">
        <color indexed="64"/>
      </left>
      <right style="medium">
        <color indexed="64"/>
      </right>
      <top/>
      <bottom/>
      <diagonal style="thin">
        <color indexed="64"/>
      </diagonal>
    </border>
    <border diagonalDown="1">
      <left style="medium">
        <color indexed="64"/>
      </left>
      <right style="thin">
        <color indexed="64"/>
      </right>
      <top style="double">
        <color indexed="64"/>
      </top>
      <bottom/>
      <diagonal style="thin">
        <color indexed="64"/>
      </diagonal>
    </border>
    <border diagonalDown="1">
      <left style="thin">
        <color indexed="64"/>
      </left>
      <right/>
      <top style="double">
        <color indexed="64"/>
      </top>
      <bottom/>
      <diagonal style="thin">
        <color indexed="64"/>
      </diagonal>
    </border>
    <border diagonalDown="1">
      <left style="thin">
        <color indexed="64"/>
      </left>
      <right style="medium">
        <color indexed="64"/>
      </right>
      <top style="double">
        <color indexed="64"/>
      </top>
      <bottom/>
      <diagonal style="thin">
        <color indexed="64"/>
      </diagonal>
    </border>
    <border diagonalDown="1">
      <left style="medium">
        <color indexed="64"/>
      </left>
      <right style="thin">
        <color indexed="64"/>
      </right>
      <top style="thin">
        <color indexed="64"/>
      </top>
      <bottom style="double">
        <color indexed="64"/>
      </bottom>
      <diagonal style="thin">
        <color indexed="64"/>
      </diagonal>
    </border>
    <border diagonalDown="1">
      <left style="thin">
        <color indexed="64"/>
      </left>
      <right/>
      <top style="thin">
        <color indexed="64"/>
      </top>
      <bottom style="double">
        <color indexed="64"/>
      </bottom>
      <diagonal style="thin">
        <color indexed="64"/>
      </diagonal>
    </border>
    <border diagonalDown="1">
      <left style="thin">
        <color indexed="64"/>
      </left>
      <right style="medium">
        <color indexed="64"/>
      </right>
      <top style="thin">
        <color indexed="64"/>
      </top>
      <bottom style="double">
        <color indexed="64"/>
      </bottom>
      <diagonal style="thin">
        <color indexed="64"/>
      </diagonal>
    </border>
    <border>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diagonalDown="1">
      <left style="thin">
        <color indexed="64"/>
      </left>
      <right style="thin">
        <color indexed="64"/>
      </right>
      <top style="double">
        <color indexed="64"/>
      </top>
      <bottom/>
      <diagonal style="thin">
        <color indexed="64"/>
      </diagonal>
    </border>
    <border>
      <left style="thin">
        <color indexed="64"/>
      </left>
      <right/>
      <top style="medium">
        <color indexed="64"/>
      </top>
      <bottom style="medium">
        <color indexed="64"/>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s>
  <cellStyleXfs count="3">
    <xf numFmtId="0" fontId="0" fillId="0" borderId="0"/>
    <xf numFmtId="0" fontId="10" fillId="0" borderId="0" applyNumberFormat="0" applyFill="0" applyBorder="0" applyAlignment="0" applyProtection="0"/>
    <xf numFmtId="0" fontId="29" fillId="0" borderId="0"/>
  </cellStyleXfs>
  <cellXfs count="420">
    <xf numFmtId="0" fontId="0" fillId="0" borderId="0" xfId="0"/>
    <xf numFmtId="0" fontId="5" fillId="0" borderId="0"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wrapText="1"/>
    </xf>
    <xf numFmtId="0" fontId="6" fillId="0" borderId="0" xfId="0" applyFont="1" applyBorder="1" applyAlignment="1">
      <alignment vertical="top" wrapText="1"/>
    </xf>
    <xf numFmtId="0" fontId="12" fillId="4" borderId="0" xfId="0" applyFont="1" applyFill="1" applyBorder="1" applyAlignment="1">
      <alignment horizontal="center" vertical="center"/>
    </xf>
    <xf numFmtId="0" fontId="0" fillId="0" borderId="0" xfId="0" applyAlignment="1">
      <alignment horizontal="center" vertical="center"/>
    </xf>
    <xf numFmtId="0" fontId="6" fillId="0" borderId="0" xfId="0" applyFont="1" applyBorder="1" applyAlignment="1">
      <alignment horizontal="left"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19" fillId="4" borderId="0" xfId="0" applyFont="1" applyFill="1" applyBorder="1" applyAlignment="1">
      <alignment vertical="center" wrapText="1"/>
    </xf>
    <xf numFmtId="0" fontId="17" fillId="0" borderId="0" xfId="0" applyFont="1" applyBorder="1" applyAlignment="1">
      <alignment horizontal="center" vertical="center"/>
    </xf>
    <xf numFmtId="0" fontId="0" fillId="0" borderId="0" xfId="0" applyBorder="1"/>
    <xf numFmtId="0" fontId="0" fillId="0" borderId="0" xfId="0" applyAlignment="1">
      <alignment wrapText="1"/>
    </xf>
    <xf numFmtId="0" fontId="19" fillId="4" borderId="0" xfId="0" applyFont="1" applyFill="1" applyBorder="1" applyAlignment="1">
      <alignment horizontal="left" vertical="center" wrapText="1"/>
    </xf>
    <xf numFmtId="0" fontId="10" fillId="0" borderId="0" xfId="1" applyBorder="1" applyAlignment="1">
      <alignment wrapText="1"/>
    </xf>
    <xf numFmtId="0" fontId="10" fillId="0" borderId="0" xfId="1" applyBorder="1" applyAlignment="1">
      <alignment vertical="center" wrapText="1"/>
    </xf>
    <xf numFmtId="0" fontId="10" fillId="0" borderId="0" xfId="1" applyBorder="1" applyAlignment="1">
      <alignment vertical="top" wrapText="1"/>
    </xf>
    <xf numFmtId="0" fontId="21" fillId="4" borderId="0"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0" xfId="0" applyFont="1" applyFill="1" applyBorder="1" applyAlignment="1">
      <alignment vertical="center"/>
    </xf>
    <xf numFmtId="0" fontId="16" fillId="4" borderId="25"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26" xfId="0" applyFont="1" applyFill="1" applyBorder="1" applyAlignment="1">
      <alignment horizontal="center" vertical="center"/>
    </xf>
    <xf numFmtId="0" fontId="19" fillId="0" borderId="21" xfId="0" applyFont="1" applyFill="1" applyBorder="1" applyAlignment="1">
      <alignment horizontal="center" vertical="center"/>
    </xf>
    <xf numFmtId="0" fontId="19" fillId="0" borderId="40" xfId="0" applyFont="1" applyFill="1" applyBorder="1" applyAlignment="1">
      <alignment horizontal="center" vertical="center"/>
    </xf>
    <xf numFmtId="0" fontId="19" fillId="0" borderId="50" xfId="0" applyFont="1" applyFill="1" applyBorder="1" applyAlignment="1">
      <alignment horizontal="center" vertical="center"/>
    </xf>
    <xf numFmtId="0" fontId="16" fillId="0" borderId="80" xfId="0" applyFont="1" applyFill="1" applyBorder="1" applyAlignment="1">
      <alignment horizontal="center" vertical="center"/>
    </xf>
    <xf numFmtId="0" fontId="19" fillId="0" borderId="47" xfId="0" applyFont="1" applyFill="1" applyBorder="1" applyAlignment="1">
      <alignment horizontal="center" vertical="center"/>
    </xf>
    <xf numFmtId="0" fontId="19" fillId="0" borderId="59" xfId="0" applyFont="1" applyFill="1" applyBorder="1" applyAlignment="1">
      <alignment horizontal="center" vertical="center"/>
    </xf>
    <xf numFmtId="0" fontId="16" fillId="0" borderId="81"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60" xfId="0" applyFont="1" applyFill="1" applyBorder="1" applyAlignment="1">
      <alignment horizontal="center" vertical="center"/>
    </xf>
    <xf numFmtId="0" fontId="16" fillId="0" borderId="83" xfId="0" applyFont="1" applyFill="1" applyBorder="1" applyAlignment="1">
      <alignment horizontal="center" vertical="center"/>
    </xf>
    <xf numFmtId="0" fontId="19" fillId="0" borderId="61" xfId="0" applyFont="1" applyFill="1" applyBorder="1" applyAlignment="1">
      <alignment horizontal="center" vertical="center"/>
    </xf>
    <xf numFmtId="0" fontId="6" fillId="0" borderId="0" xfId="0" applyFont="1" applyBorder="1" applyAlignment="1">
      <alignment horizontal="left" vertical="center"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6" fillId="0" borderId="0" xfId="0" applyFont="1" applyBorder="1" applyAlignment="1">
      <alignment horizontal="left" wrapText="1"/>
    </xf>
    <xf numFmtId="0" fontId="23" fillId="0" borderId="0" xfId="0" applyFont="1" applyBorder="1"/>
    <xf numFmtId="0" fontId="19" fillId="0" borderId="0" xfId="0" applyFont="1" applyBorder="1" applyAlignment="1">
      <alignment horizontal="left" vertical="center"/>
    </xf>
    <xf numFmtId="0" fontId="18" fillId="0" borderId="0" xfId="0" applyFont="1" applyBorder="1" applyAlignment="1">
      <alignment horizontal="left" vertical="center"/>
    </xf>
    <xf numFmtId="0" fontId="19" fillId="0" borderId="0" xfId="0" applyFont="1" applyBorder="1" applyAlignment="1">
      <alignment horizontal="left" vertical="center"/>
    </xf>
    <xf numFmtId="0" fontId="23" fillId="0" borderId="0" xfId="0" applyFont="1" applyBorder="1" applyAlignment="1">
      <alignment horizontal="center" vertical="center"/>
    </xf>
    <xf numFmtId="0" fontId="19" fillId="0" borderId="0" xfId="0" applyFont="1" applyBorder="1" applyAlignment="1">
      <alignment horizontal="center" vertical="center"/>
    </xf>
    <xf numFmtId="0" fontId="23" fillId="0" borderId="0" xfId="0" applyFont="1" applyFill="1" applyBorder="1" applyAlignment="1">
      <alignment wrapText="1"/>
    </xf>
    <xf numFmtId="0" fontId="16" fillId="4" borderId="14" xfId="0" applyFont="1" applyFill="1" applyBorder="1" applyAlignment="1">
      <alignment horizontal="left" vertical="center" wrapText="1"/>
    </xf>
    <xf numFmtId="0" fontId="16" fillId="4" borderId="32" xfId="0" applyFont="1" applyFill="1" applyBorder="1" applyAlignment="1">
      <alignment horizontal="left" vertical="center" wrapText="1"/>
    </xf>
    <xf numFmtId="0" fontId="16" fillId="4" borderId="55" xfId="0" applyFont="1" applyFill="1" applyBorder="1" applyAlignment="1">
      <alignment horizontal="left" vertical="center" wrapText="1"/>
    </xf>
    <xf numFmtId="0" fontId="16" fillId="0" borderId="54" xfId="0" applyFont="1" applyBorder="1" applyAlignment="1">
      <alignment horizontal="center" vertical="center"/>
    </xf>
    <xf numFmtId="0" fontId="16" fillId="0" borderId="60" xfId="0" applyFont="1" applyBorder="1" applyAlignment="1">
      <alignment horizontal="center" vertical="center"/>
    </xf>
    <xf numFmtId="0" fontId="16" fillId="4" borderId="61" xfId="0" applyFont="1" applyFill="1" applyBorder="1" applyAlignment="1">
      <alignment horizontal="left" vertical="center" wrapText="1"/>
    </xf>
    <xf numFmtId="0" fontId="15" fillId="4" borderId="37" xfId="0" applyFont="1" applyFill="1" applyBorder="1" applyAlignment="1">
      <alignment horizontal="left" vertical="center"/>
    </xf>
    <xf numFmtId="0" fontId="16" fillId="4" borderId="84" xfId="0" applyFont="1" applyFill="1" applyBorder="1" applyAlignment="1">
      <alignment horizontal="center" vertical="center"/>
    </xf>
    <xf numFmtId="0" fontId="19" fillId="0" borderId="0" xfId="0" applyFont="1" applyBorder="1"/>
    <xf numFmtId="0" fontId="17" fillId="0" borderId="0" xfId="0" applyFont="1"/>
    <xf numFmtId="0" fontId="16" fillId="4" borderId="5" xfId="0" applyFont="1" applyFill="1" applyBorder="1" applyAlignment="1">
      <alignment horizontal="center" vertical="center"/>
    </xf>
    <xf numFmtId="0" fontId="16" fillId="4" borderId="7" xfId="0" applyFont="1" applyFill="1" applyBorder="1" applyAlignment="1">
      <alignment horizontal="center" vertical="center"/>
    </xf>
    <xf numFmtId="0" fontId="25" fillId="4" borderId="37" xfId="0" applyFont="1" applyFill="1" applyBorder="1" applyAlignment="1">
      <alignment horizontal="left" vertical="center"/>
    </xf>
    <xf numFmtId="0" fontId="16" fillId="0" borderId="64" xfId="0" applyFont="1" applyBorder="1" applyAlignment="1">
      <alignment horizontal="center" vertical="center"/>
    </xf>
    <xf numFmtId="0" fontId="16" fillId="0" borderId="82" xfId="0" applyFont="1" applyBorder="1" applyAlignment="1">
      <alignment horizontal="center" vertical="center"/>
    </xf>
    <xf numFmtId="0" fontId="16" fillId="4" borderId="16" xfId="0" applyFont="1" applyFill="1" applyBorder="1" applyAlignment="1">
      <alignment horizontal="center" vertical="center"/>
    </xf>
    <xf numFmtId="0" fontId="16" fillId="4" borderId="65"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51" xfId="0" applyFont="1" applyFill="1" applyBorder="1" applyAlignment="1">
      <alignment horizontal="center" vertical="center"/>
    </xf>
    <xf numFmtId="0" fontId="16" fillId="4" borderId="95" xfId="0" applyFont="1" applyFill="1" applyBorder="1" applyAlignment="1">
      <alignment horizontal="center" vertical="center"/>
    </xf>
    <xf numFmtId="0" fontId="19" fillId="0" borderId="77"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79" xfId="0" applyFont="1" applyFill="1" applyBorder="1" applyAlignment="1">
      <alignment horizontal="center" vertical="center"/>
    </xf>
    <xf numFmtId="0" fontId="19" fillId="0" borderId="80" xfId="0" applyFont="1" applyFill="1" applyBorder="1" applyAlignment="1">
      <alignment horizontal="center" vertical="center"/>
    </xf>
    <xf numFmtId="0" fontId="0" fillId="0" borderId="0" xfId="0"/>
    <xf numFmtId="0" fontId="4" fillId="0" borderId="0" xfId="0" applyFont="1" applyBorder="1" applyAlignment="1">
      <alignment vertical="center" wrapText="1"/>
    </xf>
    <xf numFmtId="0" fontId="6" fillId="0" borderId="0" xfId="0" applyFont="1" applyBorder="1" applyAlignment="1">
      <alignment horizontal="center" vertical="center" wrapText="1"/>
    </xf>
    <xf numFmtId="0" fontId="12" fillId="4"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4" fillId="0" borderId="0" xfId="0" applyFont="1" applyAlignment="1">
      <alignment horizontal="left"/>
    </xf>
    <xf numFmtId="0" fontId="22" fillId="4" borderId="0" xfId="0" applyFont="1" applyFill="1" applyBorder="1" applyAlignment="1">
      <alignment horizontal="center" vertical="center"/>
    </xf>
    <xf numFmtId="0" fontId="15" fillId="0" borderId="67" xfId="0" applyFont="1" applyFill="1" applyBorder="1" applyAlignment="1">
      <alignment horizontal="center" vertical="center"/>
    </xf>
    <xf numFmtId="0" fontId="15" fillId="0" borderId="24" xfId="0" applyFont="1" applyFill="1" applyBorder="1" applyAlignment="1">
      <alignment horizontal="center" vertical="center"/>
    </xf>
    <xf numFmtId="0" fontId="16" fillId="4" borderId="77" xfId="0" applyFont="1" applyFill="1" applyBorder="1" applyAlignment="1">
      <alignment horizontal="center" vertical="center"/>
    </xf>
    <xf numFmtId="0" fontId="15" fillId="0" borderId="105" xfId="0" applyFont="1" applyFill="1" applyBorder="1" applyAlignment="1">
      <alignment horizontal="center" vertical="center"/>
    </xf>
    <xf numFmtId="0" fontId="15" fillId="0" borderId="86" xfId="0" applyFont="1" applyFill="1" applyBorder="1" applyAlignment="1">
      <alignment horizontal="center" vertical="center"/>
    </xf>
    <xf numFmtId="0" fontId="16" fillId="0" borderId="107" xfId="0" applyFont="1" applyBorder="1" applyAlignment="1">
      <alignment horizontal="center" vertical="center"/>
    </xf>
    <xf numFmtId="0" fontId="16" fillId="0" borderId="82" xfId="0" applyFont="1" applyBorder="1" applyAlignment="1">
      <alignment vertical="top"/>
    </xf>
    <xf numFmtId="0" fontId="14" fillId="0" borderId="41" xfId="0" applyFont="1" applyFill="1" applyBorder="1" applyAlignment="1">
      <alignment horizontal="center" vertical="center"/>
    </xf>
    <xf numFmtId="0" fontId="14" fillId="0" borderId="85" xfId="0" applyFont="1" applyFill="1" applyBorder="1" applyAlignment="1">
      <alignment horizontal="center" vertical="center"/>
    </xf>
    <xf numFmtId="0" fontId="14" fillId="0" borderId="86"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98" xfId="0" applyFont="1" applyFill="1" applyBorder="1" applyAlignment="1">
      <alignment horizontal="center" vertical="center"/>
    </xf>
    <xf numFmtId="0" fontId="14" fillId="0" borderId="96" xfId="0" applyFont="1" applyFill="1" applyBorder="1" applyAlignment="1">
      <alignment horizontal="center" vertical="center"/>
    </xf>
    <xf numFmtId="0" fontId="14" fillId="0" borderId="99" xfId="0" applyFont="1" applyFill="1" applyBorder="1" applyAlignment="1">
      <alignment horizontal="center" vertical="center"/>
    </xf>
    <xf numFmtId="0" fontId="14" fillId="0" borderId="101" xfId="0" applyFont="1" applyFill="1" applyBorder="1" applyAlignment="1">
      <alignment horizontal="center" vertical="center"/>
    </xf>
    <xf numFmtId="0" fontId="14" fillId="0" borderId="102" xfId="0" applyFont="1" applyFill="1" applyBorder="1" applyAlignment="1">
      <alignment horizontal="center" vertical="center"/>
    </xf>
    <xf numFmtId="0" fontId="14" fillId="0" borderId="97" xfId="0" applyFont="1" applyFill="1" applyBorder="1" applyAlignment="1">
      <alignment horizontal="center" vertical="center"/>
    </xf>
    <xf numFmtId="49" fontId="15" fillId="0" borderId="29" xfId="0" applyNumberFormat="1" applyFont="1" applyFill="1" applyBorder="1" applyAlignment="1">
      <alignment horizontal="center" vertical="center"/>
    </xf>
    <xf numFmtId="49" fontId="15" fillId="0" borderId="28" xfId="0" applyNumberFormat="1" applyFont="1" applyFill="1" applyBorder="1" applyAlignment="1">
      <alignment horizontal="center" vertical="center"/>
    </xf>
    <xf numFmtId="49" fontId="15" fillId="0" borderId="27" xfId="0" applyNumberFormat="1" applyFont="1" applyFill="1" applyBorder="1" applyAlignment="1">
      <alignment horizontal="center" vertical="center"/>
    </xf>
    <xf numFmtId="49" fontId="15" fillId="0" borderId="2" xfId="0" applyNumberFormat="1" applyFont="1" applyFill="1" applyBorder="1" applyAlignment="1">
      <alignment horizontal="center" vertical="center"/>
    </xf>
    <xf numFmtId="0" fontId="14" fillId="0" borderId="103" xfId="0" applyFont="1" applyFill="1" applyBorder="1" applyAlignment="1">
      <alignment horizontal="center" vertical="center"/>
    </xf>
    <xf numFmtId="0" fontId="26" fillId="0" borderId="40" xfId="0" applyFont="1" applyFill="1" applyBorder="1" applyAlignment="1">
      <alignment horizontal="center" vertical="center"/>
    </xf>
    <xf numFmtId="0" fontId="14" fillId="0" borderId="32" xfId="0" applyFont="1" applyFill="1" applyBorder="1" applyAlignment="1">
      <alignment horizontal="center" vertical="center"/>
    </xf>
    <xf numFmtId="0" fontId="28" fillId="0" borderId="89" xfId="0" applyFont="1" applyFill="1" applyBorder="1" applyAlignment="1">
      <alignment horizontal="center" vertical="center"/>
    </xf>
    <xf numFmtId="0" fontId="28" fillId="4" borderId="14" xfId="0" applyFont="1" applyFill="1" applyBorder="1" applyAlignment="1">
      <alignment horizontal="left" vertical="center" wrapText="1"/>
    </xf>
    <xf numFmtId="0" fontId="9" fillId="0" borderId="16"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5" xfId="0" applyFont="1" applyFill="1" applyBorder="1" applyAlignment="1">
      <alignment horizontal="center" vertical="center"/>
    </xf>
    <xf numFmtId="0" fontId="28" fillId="4" borderId="32" xfId="0" applyFont="1" applyFill="1" applyBorder="1" applyAlignment="1">
      <alignment horizontal="left" vertical="center" wrapText="1"/>
    </xf>
    <xf numFmtId="0" fontId="9" fillId="0" borderId="37"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35" xfId="0" applyFont="1" applyFill="1" applyBorder="1" applyAlignment="1">
      <alignment horizontal="center" vertical="center"/>
    </xf>
    <xf numFmtId="0" fontId="9" fillId="0" borderId="44"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92" xfId="0" applyFont="1" applyFill="1" applyBorder="1" applyAlignment="1">
      <alignment horizontal="center" vertical="center"/>
    </xf>
    <xf numFmtId="0" fontId="9" fillId="0" borderId="23" xfId="0" applyFont="1" applyFill="1" applyBorder="1" applyAlignment="1">
      <alignment horizontal="center" vertical="center"/>
    </xf>
    <xf numFmtId="0" fontId="28" fillId="0" borderId="64" xfId="0" applyFont="1" applyBorder="1" applyAlignment="1">
      <alignment horizontal="center" vertical="center"/>
    </xf>
    <xf numFmtId="0" fontId="28" fillId="0" borderId="82" xfId="0" applyFont="1" applyBorder="1" applyAlignment="1">
      <alignment horizontal="center" vertical="center"/>
    </xf>
    <xf numFmtId="0" fontId="9" fillId="0" borderId="64" xfId="0" applyFont="1" applyFill="1" applyBorder="1" applyAlignment="1">
      <alignment horizontal="center" vertical="center"/>
    </xf>
    <xf numFmtId="0" fontId="9" fillId="0" borderId="63" xfId="0" applyFont="1" applyFill="1" applyBorder="1" applyAlignment="1">
      <alignment horizontal="center" vertical="center"/>
    </xf>
    <xf numFmtId="0" fontId="9" fillId="0" borderId="62" xfId="0" applyFont="1" applyFill="1" applyBorder="1" applyAlignment="1">
      <alignment horizontal="center" vertical="center"/>
    </xf>
    <xf numFmtId="0" fontId="28" fillId="0" borderId="54" xfId="0" applyFont="1" applyBorder="1" applyAlignment="1">
      <alignment horizontal="center" vertical="center"/>
    </xf>
    <xf numFmtId="0" fontId="28" fillId="4" borderId="55" xfId="0" applyFont="1" applyFill="1" applyBorder="1" applyAlignment="1">
      <alignment horizontal="left" vertical="center" wrapText="1"/>
    </xf>
    <xf numFmtId="0" fontId="9" fillId="0" borderId="46" xfId="0" applyFont="1" applyFill="1" applyBorder="1" applyAlignment="1">
      <alignment horizontal="center" vertical="center"/>
    </xf>
    <xf numFmtId="0" fontId="9" fillId="0" borderId="53" xfId="0" applyFont="1" applyFill="1" applyBorder="1" applyAlignment="1">
      <alignment horizontal="center" vertical="center"/>
    </xf>
    <xf numFmtId="0" fontId="28" fillId="0" borderId="60" xfId="0" applyFont="1" applyBorder="1" applyAlignment="1">
      <alignment horizontal="center" vertical="center"/>
    </xf>
    <xf numFmtId="0" fontId="28" fillId="4" borderId="61" xfId="0" applyFont="1" applyFill="1" applyBorder="1" applyAlignment="1">
      <alignment horizontal="left" vertical="center" wrapText="1"/>
    </xf>
    <xf numFmtId="0" fontId="9" fillId="0" borderId="8" xfId="0" applyFont="1" applyFill="1" applyBorder="1" applyAlignment="1">
      <alignment horizontal="center" vertical="center"/>
    </xf>
    <xf numFmtId="0" fontId="9" fillId="0" borderId="90" xfId="0" applyFont="1" applyFill="1" applyBorder="1" applyAlignment="1">
      <alignment horizontal="center" vertical="center"/>
    </xf>
    <xf numFmtId="0" fontId="9" fillId="0" borderId="56"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48" xfId="0" applyFont="1" applyFill="1" applyBorder="1" applyAlignment="1">
      <alignment horizontal="center" vertical="center"/>
    </xf>
    <xf numFmtId="0" fontId="28" fillId="0" borderId="93" xfId="0" applyFont="1" applyBorder="1" applyAlignment="1">
      <alignment horizontal="center" vertical="center"/>
    </xf>
    <xf numFmtId="0" fontId="28" fillId="0" borderId="94" xfId="0" applyFont="1" applyBorder="1" applyAlignment="1">
      <alignment vertical="top"/>
    </xf>
    <xf numFmtId="0" fontId="9" fillId="0" borderId="10"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60" xfId="0" applyFont="1" applyFill="1" applyBorder="1" applyAlignment="1">
      <alignment horizontal="center" vertical="center"/>
    </xf>
    <xf numFmtId="0" fontId="9" fillId="0" borderId="54" xfId="0" applyFont="1" applyFill="1" applyBorder="1" applyAlignment="1">
      <alignment horizontal="center" vertical="center"/>
    </xf>
    <xf numFmtId="0" fontId="9" fillId="0" borderId="50" xfId="0" applyFont="1" applyFill="1" applyBorder="1" applyAlignment="1">
      <alignment horizontal="center" vertical="center"/>
    </xf>
    <xf numFmtId="0" fontId="2" fillId="0" borderId="0" xfId="2" applyFont="1" applyBorder="1" applyAlignment="1">
      <alignment vertical="center" wrapText="1"/>
    </xf>
    <xf numFmtId="0" fontId="6" fillId="0" borderId="0" xfId="2" applyFont="1" applyBorder="1" applyAlignment="1">
      <alignment horizontal="left" wrapText="1"/>
    </xf>
    <xf numFmtId="0" fontId="29" fillId="0" borderId="0" xfId="2" applyAlignment="1">
      <alignment horizontal="center" vertical="center"/>
    </xf>
    <xf numFmtId="0" fontId="6" fillId="0" borderId="0" xfId="2" applyFont="1" applyBorder="1" applyAlignment="1">
      <alignment vertical="center" wrapText="1"/>
    </xf>
    <xf numFmtId="0" fontId="6" fillId="0" borderId="0" xfId="2" applyFont="1" applyBorder="1" applyAlignment="1">
      <alignment horizontal="left" vertical="center" wrapText="1"/>
    </xf>
    <xf numFmtId="0" fontId="6" fillId="0" borderId="0" xfId="2" applyFont="1" applyBorder="1" applyAlignment="1">
      <alignment vertical="top" wrapText="1"/>
    </xf>
    <xf numFmtId="0" fontId="6" fillId="0" borderId="0" xfId="2" applyFont="1" applyBorder="1" applyAlignment="1">
      <alignment horizontal="left" vertical="top" wrapText="1"/>
    </xf>
    <xf numFmtId="0" fontId="6" fillId="9" borderId="3" xfId="0" applyFont="1" applyFill="1" applyBorder="1" applyAlignment="1">
      <alignment horizontal="center" vertical="center"/>
    </xf>
    <xf numFmtId="17" fontId="32" fillId="9" borderId="130" xfId="0" applyNumberFormat="1" applyFont="1" applyFill="1" applyBorder="1" applyAlignment="1">
      <alignment horizontal="center" vertical="center"/>
    </xf>
    <xf numFmtId="0" fontId="32" fillId="9" borderId="130" xfId="0" applyFont="1" applyFill="1" applyBorder="1" applyAlignment="1">
      <alignment horizontal="center" vertical="center"/>
    </xf>
    <xf numFmtId="0" fontId="32" fillId="9" borderId="4" xfId="0" applyFont="1" applyFill="1" applyBorder="1" applyAlignment="1">
      <alignment horizontal="center" vertical="center"/>
    </xf>
    <xf numFmtId="0" fontId="0" fillId="0" borderId="0" xfId="0" applyBorder="1" applyAlignment="1">
      <alignment horizontal="center" vertical="center"/>
    </xf>
    <xf numFmtId="0" fontId="0" fillId="4" borderId="77" xfId="0" applyFont="1" applyFill="1" applyBorder="1" applyAlignment="1">
      <alignment horizontal="center" vertical="center"/>
    </xf>
    <xf numFmtId="0" fontId="0" fillId="0" borderId="77" xfId="0" applyBorder="1" applyAlignment="1">
      <alignment horizontal="center" vertical="center"/>
    </xf>
    <xf numFmtId="0" fontId="0" fillId="0" borderId="17" xfId="0" applyBorder="1" applyAlignment="1">
      <alignment horizontal="center" vertical="center"/>
    </xf>
    <xf numFmtId="0" fontId="0" fillId="0" borderId="79" xfId="0" applyBorder="1" applyAlignment="1">
      <alignment horizontal="center" vertical="center"/>
    </xf>
    <xf numFmtId="0" fontId="0" fillId="0" borderId="70" xfId="0" applyBorder="1" applyAlignment="1">
      <alignment horizontal="center" vertical="center"/>
    </xf>
    <xf numFmtId="0" fontId="0" fillId="0" borderId="131" xfId="0" applyBorder="1" applyAlignment="1">
      <alignment horizontal="center" vertical="center"/>
    </xf>
    <xf numFmtId="0" fontId="0" fillId="0" borderId="2" xfId="0" applyBorder="1" applyAlignment="1">
      <alignment horizontal="center" vertical="center"/>
    </xf>
    <xf numFmtId="0" fontId="0" fillId="0" borderId="26" xfId="0" applyBorder="1" applyAlignment="1">
      <alignment horizontal="center" vertical="center"/>
    </xf>
    <xf numFmtId="0" fontId="6" fillId="9" borderId="95" xfId="0" applyFont="1" applyFill="1" applyBorder="1" applyAlignment="1">
      <alignment horizontal="center" vertical="center"/>
    </xf>
    <xf numFmtId="0" fontId="6" fillId="9" borderId="6" xfId="0" applyFont="1" applyFill="1" applyBorder="1" applyAlignment="1">
      <alignment horizontal="center" vertical="center"/>
    </xf>
    <xf numFmtId="0" fontId="6" fillId="9" borderId="7" xfId="0" applyFont="1" applyFill="1" applyBorder="1" applyAlignment="1">
      <alignment horizontal="center" vertical="center"/>
    </xf>
    <xf numFmtId="0" fontId="9" fillId="0" borderId="91" xfId="0" applyFont="1" applyFill="1" applyBorder="1" applyAlignment="1">
      <alignment horizontal="center" vertical="center"/>
    </xf>
    <xf numFmtId="0" fontId="34" fillId="0" borderId="16" xfId="0" applyFont="1" applyBorder="1"/>
    <xf numFmtId="0" fontId="34" fillId="0" borderId="37" xfId="0" applyFont="1" applyBorder="1"/>
    <xf numFmtId="0" fontId="34" fillId="8" borderId="37" xfId="0" applyFont="1" applyFill="1" applyBorder="1"/>
    <xf numFmtId="0" fontId="34" fillId="10" borderId="37" xfId="0" applyFont="1" applyFill="1" applyBorder="1"/>
    <xf numFmtId="0" fontId="35" fillId="0" borderId="77" xfId="0" applyFont="1" applyFill="1" applyBorder="1" applyAlignment="1">
      <alignment horizontal="center" vertical="center"/>
    </xf>
    <xf numFmtId="0" fontId="35" fillId="0" borderId="78" xfId="0" applyFont="1" applyFill="1" applyBorder="1" applyAlignment="1">
      <alignment horizontal="center" vertical="center"/>
    </xf>
    <xf numFmtId="0" fontId="35" fillId="0" borderId="79" xfId="0" applyFont="1" applyFill="1" applyBorder="1" applyAlignment="1">
      <alignment horizontal="center" vertical="center"/>
    </xf>
    <xf numFmtId="0" fontId="35" fillId="0" borderId="80" xfId="0" applyFont="1" applyFill="1" applyBorder="1" applyAlignment="1">
      <alignment horizontal="center" vertical="center"/>
    </xf>
    <xf numFmtId="0" fontId="35" fillId="0" borderId="59" xfId="0" applyFont="1" applyFill="1" applyBorder="1" applyAlignment="1">
      <alignment horizontal="center" vertical="center"/>
    </xf>
    <xf numFmtId="0" fontId="35" fillId="0" borderId="60" xfId="0" applyFont="1" applyFill="1" applyBorder="1" applyAlignment="1">
      <alignment horizontal="center" vertical="center"/>
    </xf>
    <xf numFmtId="0" fontId="35" fillId="0" borderId="50" xfId="0" applyFont="1" applyFill="1" applyBorder="1" applyAlignment="1">
      <alignment horizontal="center" vertical="center"/>
    </xf>
    <xf numFmtId="0" fontId="36" fillId="4" borderId="5"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35" xfId="0" applyFont="1" applyFill="1" applyBorder="1" applyAlignment="1">
      <alignment horizontal="center" vertical="center"/>
    </xf>
    <xf numFmtId="0" fontId="9" fillId="0" borderId="136" xfId="0" applyFont="1" applyFill="1" applyBorder="1" applyAlignment="1">
      <alignment horizontal="center" vertical="center"/>
    </xf>
    <xf numFmtId="0" fontId="9" fillId="0" borderId="51" xfId="0" applyFont="1" applyFill="1" applyBorder="1" applyAlignment="1">
      <alignment horizontal="center" vertical="center"/>
    </xf>
    <xf numFmtId="0" fontId="28" fillId="0" borderId="28" xfId="0" applyFont="1" applyFill="1" applyBorder="1" applyAlignment="1">
      <alignment horizontal="center" vertical="center"/>
    </xf>
    <xf numFmtId="0" fontId="28" fillId="0" borderId="27" xfId="0" applyFont="1" applyFill="1" applyBorder="1" applyAlignment="1">
      <alignment horizontal="center" vertical="center"/>
    </xf>
    <xf numFmtId="0" fontId="28" fillId="0" borderId="26" xfId="0" applyFont="1" applyFill="1" applyBorder="1" applyAlignment="1">
      <alignment horizontal="center" vertical="center"/>
    </xf>
    <xf numFmtId="0" fontId="9" fillId="0" borderId="108" xfId="0" applyFont="1" applyFill="1" applyBorder="1" applyAlignment="1">
      <alignment horizontal="center" vertical="center"/>
    </xf>
    <xf numFmtId="0" fontId="9" fillId="0" borderId="109" xfId="0" applyFont="1" applyFill="1" applyBorder="1" applyAlignment="1">
      <alignment horizontal="center" vertical="center"/>
    </xf>
    <xf numFmtId="0" fontId="9" fillId="0" borderId="85" xfId="0" applyFont="1" applyFill="1" applyBorder="1" applyAlignment="1">
      <alignment horizontal="center" vertical="center"/>
    </xf>
    <xf numFmtId="0" fontId="9" fillId="0" borderId="96" xfId="0" applyFont="1" applyFill="1" applyBorder="1" applyAlignment="1">
      <alignment horizontal="center" vertical="center"/>
    </xf>
    <xf numFmtId="0" fontId="9" fillId="0" borderId="110" xfId="0" applyFont="1" applyFill="1" applyBorder="1" applyAlignment="1">
      <alignment horizontal="center" vertical="center"/>
    </xf>
    <xf numFmtId="0" fontId="9" fillId="0" borderId="86" xfId="0" applyFont="1" applyFill="1" applyBorder="1" applyAlignment="1">
      <alignment horizontal="center" vertical="center"/>
    </xf>
    <xf numFmtId="0" fontId="9" fillId="0" borderId="111" xfId="0" applyFont="1" applyFill="1" applyBorder="1" applyAlignment="1">
      <alignment horizontal="center" vertical="center"/>
    </xf>
    <xf numFmtId="0" fontId="9" fillId="0" borderId="112" xfId="0" applyFont="1" applyFill="1" applyBorder="1" applyAlignment="1">
      <alignment horizontal="center" vertical="center"/>
    </xf>
    <xf numFmtId="0" fontId="9" fillId="0" borderId="100" xfId="0" applyFont="1" applyFill="1" applyBorder="1" applyAlignment="1">
      <alignment horizontal="center" vertical="center"/>
    </xf>
    <xf numFmtId="0" fontId="9" fillId="0" borderId="113" xfId="0" applyFont="1" applyFill="1" applyBorder="1" applyAlignment="1">
      <alignment horizontal="center" vertical="center"/>
    </xf>
    <xf numFmtId="0" fontId="9" fillId="0" borderId="114" xfId="0" applyFont="1" applyFill="1" applyBorder="1" applyAlignment="1">
      <alignment horizontal="center" vertical="center"/>
    </xf>
    <xf numFmtId="0" fontId="9" fillId="0" borderId="115" xfId="0" applyFont="1" applyFill="1" applyBorder="1" applyAlignment="1">
      <alignment horizontal="center" vertical="center"/>
    </xf>
    <xf numFmtId="0" fontId="9" fillId="0" borderId="116" xfId="0" applyFont="1" applyFill="1" applyBorder="1" applyAlignment="1">
      <alignment horizontal="center" vertical="center"/>
    </xf>
    <xf numFmtId="0" fontId="9" fillId="0" borderId="117" xfId="0" applyFont="1" applyFill="1" applyBorder="1" applyAlignment="1">
      <alignment horizontal="center" vertical="center"/>
    </xf>
    <xf numFmtId="0" fontId="9" fillId="0" borderId="118" xfId="0" applyFont="1" applyFill="1" applyBorder="1" applyAlignment="1">
      <alignment horizontal="center" vertical="center"/>
    </xf>
    <xf numFmtId="0" fontId="9" fillId="0" borderId="119" xfId="0" applyFont="1" applyFill="1" applyBorder="1" applyAlignment="1">
      <alignment horizontal="center" vertical="center"/>
    </xf>
    <xf numFmtId="0" fontId="9" fillId="0" borderId="120" xfId="0" applyFont="1" applyFill="1" applyBorder="1" applyAlignment="1">
      <alignment horizontal="center" vertical="center"/>
    </xf>
    <xf numFmtId="0" fontId="9" fillId="0" borderId="121" xfId="0" applyFont="1" applyFill="1" applyBorder="1" applyAlignment="1">
      <alignment horizontal="center" vertical="center"/>
    </xf>
    <xf numFmtId="0" fontId="9" fillId="0" borderId="122" xfId="0" applyFont="1" applyFill="1" applyBorder="1" applyAlignment="1">
      <alignment horizontal="center" vertical="center"/>
    </xf>
    <xf numFmtId="0" fontId="9" fillId="0" borderId="58" xfId="0" applyFont="1" applyFill="1" applyBorder="1" applyAlignment="1">
      <alignment horizontal="center" vertical="center"/>
    </xf>
    <xf numFmtId="0" fontId="9" fillId="0" borderId="123" xfId="0" applyFont="1" applyFill="1" applyBorder="1" applyAlignment="1">
      <alignment horizontal="center" vertical="center"/>
    </xf>
    <xf numFmtId="0" fontId="9" fillId="0" borderId="124" xfId="0" applyFont="1" applyFill="1" applyBorder="1" applyAlignment="1">
      <alignment horizontal="center" vertical="center"/>
    </xf>
    <xf numFmtId="0" fontId="9" fillId="0" borderId="125" xfId="0" applyFont="1" applyFill="1" applyBorder="1" applyAlignment="1">
      <alignment horizontal="center" vertical="center"/>
    </xf>
    <xf numFmtId="0" fontId="9" fillId="0" borderId="126" xfId="0" applyFont="1" applyFill="1" applyBorder="1" applyAlignment="1">
      <alignment horizontal="center" vertical="center"/>
    </xf>
    <xf numFmtId="0" fontId="9" fillId="0" borderId="127" xfId="0" applyFont="1" applyFill="1" applyBorder="1" applyAlignment="1">
      <alignment horizontal="center" vertical="center"/>
    </xf>
    <xf numFmtId="0" fontId="9" fillId="0" borderId="128" xfId="0" applyFont="1" applyFill="1" applyBorder="1" applyAlignment="1">
      <alignment horizontal="center" vertical="center"/>
    </xf>
    <xf numFmtId="0" fontId="9" fillId="0" borderId="137" xfId="0" applyFont="1" applyFill="1" applyBorder="1" applyAlignment="1">
      <alignment horizontal="center" vertical="center"/>
    </xf>
    <xf numFmtId="0" fontId="28" fillId="0" borderId="138"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38" xfId="0" applyFont="1" applyFill="1" applyBorder="1" applyAlignment="1">
      <alignment horizontal="center" vertical="center"/>
    </xf>
    <xf numFmtId="0" fontId="9" fillId="0" borderId="133" xfId="0" applyFont="1" applyFill="1" applyBorder="1" applyAlignment="1">
      <alignment horizontal="center" vertical="center"/>
    </xf>
    <xf numFmtId="0" fontId="9" fillId="0" borderId="22" xfId="0" applyFont="1" applyFill="1" applyBorder="1" applyAlignment="1">
      <alignment horizontal="center" vertical="center"/>
    </xf>
    <xf numFmtId="0" fontId="28" fillId="0" borderId="95"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106"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103" xfId="0" applyFont="1" applyFill="1" applyBorder="1" applyAlignment="1">
      <alignment horizontal="center" vertical="center"/>
    </xf>
    <xf numFmtId="0" fontId="14" fillId="0" borderId="104"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4" xfId="0" applyFont="1" applyFill="1" applyBorder="1" applyAlignment="1">
      <alignment horizontal="center" vertical="center"/>
    </xf>
    <xf numFmtId="0" fontId="34" fillId="0" borderId="44" xfId="0" applyFont="1" applyBorder="1"/>
    <xf numFmtId="0" fontId="33" fillId="9" borderId="25" xfId="0" applyFont="1" applyFill="1" applyBorder="1" applyAlignment="1">
      <alignment horizontal="center"/>
    </xf>
    <xf numFmtId="49" fontId="15" fillId="0" borderId="66" xfId="0" applyNumberFormat="1" applyFont="1" applyFill="1" applyBorder="1" applyAlignment="1">
      <alignment horizontal="center" vertical="center"/>
    </xf>
    <xf numFmtId="0" fontId="0" fillId="0" borderId="77" xfId="0" applyFill="1" applyBorder="1" applyAlignment="1">
      <alignment horizontal="center" vertical="center"/>
    </xf>
    <xf numFmtId="0" fontId="0" fillId="0" borderId="79" xfId="0" applyFill="1" applyBorder="1" applyAlignment="1">
      <alignment horizontal="center" vertical="center"/>
    </xf>
    <xf numFmtId="49" fontId="15" fillId="0" borderId="68" xfId="0" applyNumberFormat="1"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4"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4"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32"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32"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70"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129" xfId="0" applyFont="1" applyFill="1" applyBorder="1" applyAlignment="1">
      <alignment horizontal="center" vertical="center"/>
    </xf>
    <xf numFmtId="0" fontId="9" fillId="0" borderId="134" xfId="0" applyFont="1" applyFill="1" applyBorder="1" applyAlignment="1">
      <alignment horizontal="center" vertical="center"/>
    </xf>
    <xf numFmtId="0" fontId="9" fillId="0" borderId="57"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3" xfId="0" applyFont="1" applyFill="1" applyBorder="1" applyAlignment="1">
      <alignment horizontal="center" vertical="center"/>
    </xf>
    <xf numFmtId="0" fontId="28" fillId="0" borderId="88" xfId="0" applyFont="1" applyFill="1" applyBorder="1" applyAlignment="1">
      <alignment horizontal="center" vertical="center"/>
    </xf>
    <xf numFmtId="0" fontId="28" fillId="0" borderId="132" xfId="0" applyFont="1" applyFill="1" applyBorder="1" applyAlignment="1">
      <alignment horizontal="center" vertical="center"/>
    </xf>
    <xf numFmtId="0" fontId="28" fillId="0" borderId="7" xfId="0" applyFont="1" applyFill="1" applyBorder="1" applyAlignment="1">
      <alignment horizontal="center" vertical="center"/>
    </xf>
    <xf numFmtId="0" fontId="16" fillId="0" borderId="90" xfId="0" applyFont="1" applyBorder="1" applyAlignment="1">
      <alignment horizontal="center" vertical="center"/>
    </xf>
    <xf numFmtId="0" fontId="16" fillId="0" borderId="139" xfId="0" applyFont="1" applyBorder="1" applyAlignment="1">
      <alignment horizontal="center" vertical="center"/>
    </xf>
    <xf numFmtId="0" fontId="35" fillId="0" borderId="54" xfId="0" applyFont="1" applyFill="1" applyBorder="1" applyAlignment="1">
      <alignment horizontal="center" vertical="center"/>
    </xf>
    <xf numFmtId="0" fontId="19" fillId="0" borderId="54" xfId="0" applyFont="1" applyFill="1" applyBorder="1" applyAlignment="1">
      <alignment horizontal="center" vertical="center"/>
    </xf>
    <xf numFmtId="0" fontId="16" fillId="0" borderId="140" xfId="0" applyFont="1" applyFill="1" applyBorder="1" applyAlignment="1">
      <alignment horizontal="center" vertical="center"/>
    </xf>
    <xf numFmtId="0" fontId="19" fillId="0" borderId="57" xfId="0" applyFont="1" applyFill="1" applyBorder="1" applyAlignment="1">
      <alignment horizontal="center" vertical="center"/>
    </xf>
    <xf numFmtId="0" fontId="15" fillId="0" borderId="40" xfId="0" applyFont="1" applyFill="1" applyBorder="1" applyAlignment="1">
      <alignment horizontal="center" vertical="center"/>
    </xf>
    <xf numFmtId="0" fontId="9" fillId="0" borderId="89" xfId="0" applyFont="1" applyFill="1" applyBorder="1" applyAlignment="1">
      <alignment horizontal="center" vertical="center"/>
    </xf>
    <xf numFmtId="0" fontId="34" fillId="0" borderId="35" xfId="0" applyFont="1" applyBorder="1"/>
    <xf numFmtId="0" fontId="2" fillId="11" borderId="35" xfId="0" applyFont="1" applyFill="1" applyBorder="1"/>
    <xf numFmtId="0" fontId="2" fillId="11" borderId="35" xfId="0" applyFont="1" applyFill="1" applyBorder="1" applyAlignment="1">
      <alignment wrapText="1"/>
    </xf>
    <xf numFmtId="0" fontId="2" fillId="0" borderId="35" xfId="0" applyFont="1" applyBorder="1"/>
    <xf numFmtId="0" fontId="2" fillId="8" borderId="35" xfId="0" applyFont="1" applyFill="1" applyBorder="1"/>
    <xf numFmtId="0" fontId="1" fillId="8" borderId="35" xfId="0" applyFont="1" applyFill="1" applyBorder="1"/>
    <xf numFmtId="0" fontId="2" fillId="0" borderId="35" xfId="0" applyFont="1" applyBorder="1" applyAlignment="1">
      <alignment wrapText="1"/>
    </xf>
    <xf numFmtId="0" fontId="0" fillId="0" borderId="78" xfId="0" applyBorder="1" applyAlignment="1">
      <alignment horizontal="center" vertical="center"/>
    </xf>
    <xf numFmtId="0" fontId="0" fillId="0" borderId="78" xfId="0" applyFill="1" applyBorder="1" applyAlignment="1">
      <alignment horizontal="center" vertical="center"/>
    </xf>
    <xf numFmtId="0" fontId="34" fillId="11" borderId="35" xfId="0" applyFont="1" applyFill="1" applyBorder="1"/>
    <xf numFmtId="0" fontId="14" fillId="0" borderId="38" xfId="0" applyFont="1" applyFill="1" applyBorder="1" applyAlignment="1">
      <alignment horizontal="center" vertical="center"/>
    </xf>
    <xf numFmtId="0" fontId="0" fillId="0" borderId="0" xfId="0" applyAlignment="1">
      <alignment horizontal="center"/>
    </xf>
    <xf numFmtId="0" fontId="15" fillId="0" borderId="36"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88" xfId="0" applyFont="1" applyFill="1" applyBorder="1" applyAlignment="1">
      <alignment horizontal="center" vertical="center"/>
    </xf>
    <xf numFmtId="0" fontId="28" fillId="0" borderId="132" xfId="0" applyFont="1" applyFill="1" applyBorder="1" applyAlignment="1">
      <alignment horizontal="center" vertical="center"/>
    </xf>
    <xf numFmtId="0" fontId="28" fillId="0" borderId="133" xfId="0" applyFont="1" applyFill="1" applyBorder="1" applyAlignment="1">
      <alignment horizontal="center" vertical="center"/>
    </xf>
    <xf numFmtId="0" fontId="0" fillId="0" borderId="0" xfId="0" applyFill="1" applyAlignment="1">
      <alignment horizontal="center"/>
    </xf>
    <xf numFmtId="0" fontId="11" fillId="5" borderId="0" xfId="0" applyFont="1" applyFill="1" applyBorder="1" applyAlignment="1">
      <alignment horizontal="center" vertical="center"/>
    </xf>
    <xf numFmtId="0" fontId="12" fillId="6" borderId="0" xfId="0" applyFont="1" applyFill="1" applyBorder="1" applyAlignment="1">
      <alignment horizontal="center" vertical="center"/>
    </xf>
    <xf numFmtId="0" fontId="13" fillId="7" borderId="2"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67" xfId="0" applyFont="1" applyFill="1" applyBorder="1" applyAlignment="1">
      <alignment horizontal="center" vertical="center"/>
    </xf>
    <xf numFmtId="0" fontId="15" fillId="4" borderId="44" xfId="0" applyFont="1" applyFill="1" applyBorder="1" applyAlignment="1">
      <alignment horizontal="center" vertical="center"/>
    </xf>
    <xf numFmtId="0" fontId="15" fillId="4" borderId="71" xfId="0" applyFont="1" applyFill="1" applyBorder="1" applyAlignment="1">
      <alignment horizontal="center" vertical="center"/>
    </xf>
    <xf numFmtId="0" fontId="23" fillId="4" borderId="13" xfId="0" applyFont="1" applyFill="1" applyBorder="1"/>
    <xf numFmtId="0" fontId="23" fillId="4" borderId="17" xfId="0" applyFont="1" applyFill="1" applyBorder="1"/>
    <xf numFmtId="0" fontId="15" fillId="0" borderId="16" xfId="0" applyFont="1" applyFill="1" applyBorder="1" applyAlignment="1">
      <alignment horizontal="center" vertical="center"/>
    </xf>
    <xf numFmtId="0" fontId="23" fillId="0" borderId="13" xfId="0" applyFont="1" applyFill="1" applyBorder="1"/>
    <xf numFmtId="0" fontId="23" fillId="0" borderId="17" xfId="0" applyFont="1" applyFill="1" applyBorder="1"/>
    <xf numFmtId="0" fontId="15" fillId="0" borderId="1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37"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3"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70"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18" xfId="0" applyFont="1" applyFill="1" applyBorder="1" applyAlignment="1">
      <alignment horizontal="center" textRotation="90" wrapText="1"/>
    </xf>
    <xf numFmtId="0" fontId="15" fillId="0" borderId="28" xfId="0" applyFont="1" applyFill="1" applyBorder="1" applyAlignment="1">
      <alignment horizontal="center" textRotation="90" wrapText="1"/>
    </xf>
    <xf numFmtId="0" fontId="6" fillId="0" borderId="0" xfId="0" applyFont="1" applyBorder="1" applyAlignment="1">
      <alignment horizontal="left" vertical="center" wrapText="1"/>
    </xf>
    <xf numFmtId="0" fontId="10" fillId="0" borderId="0" xfId="1" applyBorder="1" applyAlignment="1">
      <alignment horizontal="left" vertical="center"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7" fillId="2" borderId="0" xfId="0" applyFont="1" applyFill="1" applyBorder="1" applyAlignment="1">
      <alignment horizontal="center" vertical="center"/>
    </xf>
    <xf numFmtId="0" fontId="8" fillId="3" borderId="0" xfId="0" applyFont="1" applyFill="1" applyBorder="1" applyAlignment="1">
      <alignment horizontal="center" vertical="center"/>
    </xf>
    <xf numFmtId="0" fontId="8" fillId="4" borderId="1" xfId="0" applyFont="1" applyFill="1" applyBorder="1" applyAlignment="1">
      <alignment horizontal="center" vertical="center"/>
    </xf>
    <xf numFmtId="0" fontId="9" fillId="0" borderId="43" xfId="0" applyFont="1" applyBorder="1" applyAlignment="1">
      <alignment horizontal="center" vertical="center" wrapText="1"/>
    </xf>
    <xf numFmtId="0" fontId="6" fillId="0" borderId="0" xfId="0" applyFont="1" applyBorder="1" applyAlignment="1">
      <alignment horizontal="left" wrapText="1"/>
    </xf>
    <xf numFmtId="0" fontId="10" fillId="0" borderId="0" xfId="1" applyBorder="1" applyAlignment="1">
      <alignment horizontal="left" wrapText="1"/>
    </xf>
    <xf numFmtId="0" fontId="15" fillId="0" borderId="39" xfId="0" applyFont="1" applyFill="1" applyBorder="1" applyAlignment="1">
      <alignment horizontal="center" vertical="center"/>
    </xf>
    <xf numFmtId="0" fontId="15" fillId="0" borderId="30"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73" xfId="0" applyFont="1" applyFill="1" applyBorder="1" applyAlignment="1">
      <alignment horizontal="center" vertical="center"/>
    </xf>
    <xf numFmtId="0" fontId="15" fillId="0" borderId="31"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71"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69" xfId="0" applyFont="1" applyFill="1" applyBorder="1" applyAlignment="1">
      <alignment horizontal="center" vertical="center"/>
    </xf>
    <xf numFmtId="0" fontId="15" fillId="0" borderId="20" xfId="0" applyFont="1" applyFill="1" applyBorder="1" applyAlignment="1">
      <alignment horizontal="center" textRotation="90" wrapText="1"/>
    </xf>
    <xf numFmtId="0" fontId="15" fillId="0" borderId="30" xfId="0" applyFont="1" applyFill="1" applyBorder="1" applyAlignment="1">
      <alignment horizontal="center" textRotation="90" wrapText="1"/>
    </xf>
    <xf numFmtId="49" fontId="15" fillId="0" borderId="39" xfId="0" applyNumberFormat="1" applyFont="1" applyFill="1" applyBorder="1" applyAlignment="1">
      <alignment horizontal="center" vertical="center"/>
    </xf>
    <xf numFmtId="49" fontId="15" fillId="0" borderId="30" xfId="0" applyNumberFormat="1" applyFont="1" applyFill="1" applyBorder="1" applyAlignment="1">
      <alignment horizontal="center" vertical="center"/>
    </xf>
    <xf numFmtId="0" fontId="15" fillId="0" borderId="76" xfId="0" applyFont="1" applyFill="1" applyBorder="1" applyAlignment="1">
      <alignment horizontal="center" vertical="center"/>
    </xf>
    <xf numFmtId="0" fontId="15" fillId="0" borderId="26" xfId="0" applyFont="1" applyFill="1" applyBorder="1" applyAlignment="1">
      <alignment horizontal="center" vertical="center"/>
    </xf>
    <xf numFmtId="0" fontId="0" fillId="0" borderId="0" xfId="0" applyFill="1" applyAlignment="1">
      <alignment horizontal="center"/>
    </xf>
    <xf numFmtId="0" fontId="28" fillId="4" borderId="5"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0" borderId="20" xfId="0" applyFont="1" applyFill="1" applyBorder="1" applyAlignment="1">
      <alignment horizontal="center" vertical="center" textRotation="90" wrapText="1"/>
    </xf>
    <xf numFmtId="0" fontId="28" fillId="0" borderId="30" xfId="0" applyFont="1" applyFill="1" applyBorder="1" applyAlignment="1">
      <alignment horizontal="center" vertical="center" textRotation="90" wrapText="1"/>
    </xf>
    <xf numFmtId="0" fontId="28" fillId="0" borderId="88" xfId="0" applyFont="1" applyFill="1" applyBorder="1" applyAlignment="1">
      <alignment horizontal="center" vertical="center"/>
    </xf>
    <xf numFmtId="0" fontId="28" fillId="0" borderId="132" xfId="0" applyFont="1" applyFill="1" applyBorder="1" applyAlignment="1">
      <alignment horizontal="center" vertical="center"/>
    </xf>
    <xf numFmtId="0" fontId="28" fillId="0" borderId="133" xfId="0" applyFont="1" applyFill="1" applyBorder="1" applyAlignment="1">
      <alignment horizontal="center" vertical="center"/>
    </xf>
    <xf numFmtId="0" fontId="28" fillId="0" borderId="15"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7"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8" xfId="0" applyFont="1" applyFill="1" applyBorder="1" applyAlignment="1">
      <alignment horizontal="center" vertical="center"/>
    </xf>
    <xf numFmtId="0" fontId="28" fillId="4" borderId="9" xfId="0" applyFont="1" applyFill="1" applyBorder="1" applyAlignment="1">
      <alignment horizontal="center" vertical="center"/>
    </xf>
    <xf numFmtId="0" fontId="28" fillId="4" borderId="26" xfId="0" applyFont="1" applyFill="1" applyBorder="1" applyAlignment="1">
      <alignment horizontal="center" vertical="center"/>
    </xf>
    <xf numFmtId="0" fontId="28" fillId="0" borderId="31" xfId="0" applyFont="1" applyFill="1" applyBorder="1" applyAlignment="1">
      <alignment horizontal="center" vertical="center"/>
    </xf>
    <xf numFmtId="0" fontId="28" fillId="0" borderId="87"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75" xfId="0" applyFont="1" applyFill="1" applyBorder="1" applyAlignment="1">
      <alignment horizontal="center" vertical="center"/>
    </xf>
    <xf numFmtId="0" fontId="28" fillId="0" borderId="31" xfId="0" applyFont="1" applyBorder="1" applyAlignment="1">
      <alignment horizontal="center" vertical="center"/>
    </xf>
    <xf numFmtId="0" fontId="28" fillId="0" borderId="18" xfId="0" applyFont="1" applyBorder="1" applyAlignment="1">
      <alignment horizontal="center" vertical="center"/>
    </xf>
    <xf numFmtId="0" fontId="28" fillId="0" borderId="46" xfId="0" applyFont="1" applyBorder="1" applyAlignment="1">
      <alignment horizontal="center" vertical="center"/>
    </xf>
    <xf numFmtId="0" fontId="28" fillId="0" borderId="54"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6"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17" xfId="0" applyFont="1" applyFill="1" applyBorder="1" applyAlignment="1">
      <alignment horizontal="center" vertical="center"/>
    </xf>
    <xf numFmtId="0" fontId="13" fillId="4" borderId="2" xfId="0" applyFont="1" applyFill="1" applyBorder="1" applyAlignment="1">
      <alignment horizontal="center" vertical="center"/>
    </xf>
    <xf numFmtId="0" fontId="28" fillId="0" borderId="6" xfId="0" applyFont="1" applyFill="1" applyBorder="1" applyAlignment="1">
      <alignment horizontal="center" vertical="center"/>
    </xf>
    <xf numFmtId="0" fontId="28" fillId="4" borderId="5" xfId="0" applyFont="1" applyFill="1" applyBorder="1" applyAlignment="1">
      <alignment horizontal="center" vertical="center"/>
    </xf>
    <xf numFmtId="0" fontId="28" fillId="4" borderId="6" xfId="0" applyFont="1" applyFill="1" applyBorder="1" applyAlignment="1">
      <alignment horizontal="center" vertical="center"/>
    </xf>
    <xf numFmtId="0" fontId="28" fillId="4" borderId="7" xfId="0" applyFont="1" applyFill="1" applyBorder="1" applyAlignment="1">
      <alignment horizontal="center" vertical="center"/>
    </xf>
    <xf numFmtId="0" fontId="28" fillId="0" borderId="21" xfId="0" applyFont="1" applyFill="1" applyBorder="1" applyAlignment="1">
      <alignment horizontal="center" vertical="center"/>
    </xf>
    <xf numFmtId="0" fontId="28" fillId="0" borderId="22" xfId="0" applyFont="1" applyFill="1" applyBorder="1" applyAlignment="1">
      <alignment horizontal="center" vertical="center"/>
    </xf>
    <xf numFmtId="0" fontId="28" fillId="0" borderId="91" xfId="0" applyFont="1" applyFill="1" applyBorder="1" applyAlignment="1">
      <alignment horizontal="center" vertical="center" textRotation="90" wrapText="1"/>
    </xf>
    <xf numFmtId="0" fontId="28" fillId="0" borderId="28" xfId="0" applyFont="1" applyFill="1" applyBorder="1" applyAlignment="1">
      <alignment horizontal="center" vertical="center" textRotation="90" wrapText="1"/>
    </xf>
    <xf numFmtId="0" fontId="28" fillId="0" borderId="19" xfId="0" applyFont="1" applyFill="1" applyBorder="1" applyAlignment="1">
      <alignment horizontal="center" vertical="center" textRotation="90" wrapText="1"/>
    </xf>
    <xf numFmtId="0" fontId="28" fillId="0" borderId="29" xfId="0" applyFont="1" applyFill="1" applyBorder="1" applyAlignment="1">
      <alignment horizontal="center" vertical="center" textRotation="90" wrapText="1"/>
    </xf>
    <xf numFmtId="0" fontId="28" fillId="0" borderId="4" xfId="0" applyFont="1" applyFill="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top" wrapText="1"/>
    </xf>
    <xf numFmtId="0" fontId="28" fillId="0" borderId="10" xfId="0" applyFont="1" applyFill="1" applyBorder="1" applyAlignment="1">
      <alignment horizontal="center" vertical="center"/>
    </xf>
    <xf numFmtId="0" fontId="7" fillId="2" borderId="0" xfId="2" applyFont="1" applyFill="1" applyBorder="1" applyAlignment="1">
      <alignment horizontal="center" vertical="center"/>
    </xf>
    <xf numFmtId="0" fontId="8" fillId="3" borderId="0" xfId="2" applyFont="1" applyFill="1" applyBorder="1" applyAlignment="1">
      <alignment horizontal="center" vertical="center"/>
    </xf>
    <xf numFmtId="0" fontId="8" fillId="9" borderId="1" xfId="2" applyFont="1" applyFill="1" applyBorder="1" applyAlignment="1">
      <alignment horizontal="center" vertical="center"/>
    </xf>
    <xf numFmtId="0" fontId="9" fillId="0" borderId="43" xfId="2" applyFont="1" applyBorder="1" applyAlignment="1">
      <alignment horizontal="center" vertical="center" wrapText="1"/>
    </xf>
    <xf numFmtId="0" fontId="6" fillId="0" borderId="0" xfId="2" applyFont="1" applyBorder="1" applyAlignment="1">
      <alignment horizontal="left" wrapText="1"/>
    </xf>
    <xf numFmtId="0" fontId="30" fillId="0" borderId="0" xfId="0" applyFont="1" applyAlignment="1">
      <alignment horizontal="center" vertical="center"/>
    </xf>
    <xf numFmtId="0" fontId="32" fillId="4" borderId="0" xfId="2" applyFont="1" applyFill="1" applyBorder="1" applyAlignment="1">
      <alignment horizontal="center" wrapText="1"/>
    </xf>
    <xf numFmtId="0" fontId="6" fillId="0" borderId="0" xfId="2" applyFont="1" applyBorder="1" applyAlignment="1">
      <alignment horizontal="left" vertical="center" wrapText="1"/>
    </xf>
    <xf numFmtId="0" fontId="6" fillId="0" borderId="0" xfId="2" applyFont="1" applyBorder="1" applyAlignment="1">
      <alignment horizontal="left" vertical="top" wrapText="1"/>
    </xf>
    <xf numFmtId="0" fontId="16" fillId="4" borderId="5"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8" fillId="4" borderId="1" xfId="0" applyFont="1" applyFill="1" applyBorder="1" applyAlignment="1">
      <alignment horizontal="center" vertical="center" wrapText="1"/>
    </xf>
    <xf numFmtId="0" fontId="3" fillId="0" borderId="43" xfId="0" applyFont="1" applyBorder="1" applyAlignment="1">
      <alignment vertical="center" wrapText="1"/>
    </xf>
    <xf numFmtId="0" fontId="16" fillId="0" borderId="31" xfId="0" applyFont="1" applyBorder="1" applyAlignment="1">
      <alignment horizontal="center" vertical="center"/>
    </xf>
    <xf numFmtId="0" fontId="16" fillId="0" borderId="18" xfId="0" applyFont="1" applyBorder="1" applyAlignment="1">
      <alignment horizontal="center" vertical="center"/>
    </xf>
    <xf numFmtId="0" fontId="16" fillId="0" borderId="46" xfId="0" applyFont="1" applyBorder="1" applyAlignment="1">
      <alignment horizontal="center" vertical="center"/>
    </xf>
    <xf numFmtId="0" fontId="16" fillId="0" borderId="58" xfId="0" applyFont="1" applyBorder="1" applyAlignment="1">
      <alignment horizontal="center" vertical="center"/>
    </xf>
    <xf numFmtId="0" fontId="16" fillId="0" borderId="129" xfId="0" applyFont="1" applyBorder="1" applyAlignment="1">
      <alignment horizontal="center" vertical="center"/>
    </xf>
    <xf numFmtId="0" fontId="16" fillId="4" borderId="16" xfId="0" applyFont="1" applyFill="1" applyBorder="1" applyAlignment="1">
      <alignment horizontal="center" vertical="center"/>
    </xf>
    <xf numFmtId="0" fontId="16" fillId="4" borderId="17" xfId="0" applyFont="1" applyFill="1" applyBorder="1" applyAlignment="1">
      <alignment horizontal="center" vertical="center"/>
    </xf>
    <xf numFmtId="0" fontId="13" fillId="3" borderId="0" xfId="0" applyFont="1" applyFill="1" applyBorder="1" applyAlignment="1">
      <alignment horizontal="center" vertical="center"/>
    </xf>
    <xf numFmtId="0" fontId="19" fillId="4"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27" fillId="0" borderId="0" xfId="0" applyFont="1" applyBorder="1" applyAlignment="1">
      <alignment horizontal="left" vertical="center"/>
    </xf>
    <xf numFmtId="0" fontId="27" fillId="4" borderId="0" xfId="0" applyFont="1" applyFill="1" applyBorder="1" applyAlignment="1">
      <alignment horizontal="left" vertical="center" wrapText="1"/>
    </xf>
    <xf numFmtId="0" fontId="19" fillId="0" borderId="0" xfId="0" applyFont="1" applyBorder="1" applyAlignment="1">
      <alignment horizontal="left" vertical="top"/>
    </xf>
  </cellXfs>
  <cellStyles count="3">
    <cellStyle name="Hypertextové prepojenie" xfId="1" builtinId="8"/>
    <cellStyle name="Normálna" xfId="0" builtinId="0"/>
    <cellStyle name="Normálna 2" xfId="2"/>
  </cellStyles>
  <dxfs count="0"/>
  <tableStyles count="0" defaultTableStyle="TableStyleMedium2" defaultPivotStyle="PivotStyleLight16"/>
  <colors>
    <mruColors>
      <color rgb="FFEBAE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uralis.sk/" TargetMode="External"/><Relationship Id="rId1" Type="http://schemas.openxmlformats.org/officeDocument/2006/relationships/hyperlink" Target="http://www.biokont.s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biokont.sk/" TargetMode="External"/><Relationship Id="rId1" Type="http://schemas.openxmlformats.org/officeDocument/2006/relationships/hyperlink" Target="http://www.naturalis.s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iokont.sk/" TargetMode="External"/><Relationship Id="rId1" Type="http://schemas.openxmlformats.org/officeDocument/2006/relationships/hyperlink" Target="http://www.naturalis.s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6"/>
  <sheetViews>
    <sheetView topLeftCell="A8" zoomScaleNormal="100" workbookViewId="0">
      <selection activeCell="AJ40" sqref="AJ40"/>
    </sheetView>
  </sheetViews>
  <sheetFormatPr defaultRowHeight="15" x14ac:dyDescent="0.25"/>
  <cols>
    <col min="1" max="1" width="24.42578125" customWidth="1"/>
    <col min="2" max="2" width="4" customWidth="1"/>
    <col min="3" max="4" width="4.7109375" customWidth="1"/>
    <col min="5" max="5" width="4.140625" customWidth="1"/>
    <col min="6" max="8" width="3.85546875" customWidth="1"/>
    <col min="9" max="9" width="4.42578125" customWidth="1"/>
    <col min="10" max="10" width="5.42578125" customWidth="1"/>
    <col min="11" max="11" width="4.85546875" customWidth="1"/>
    <col min="12" max="13" width="4.140625" customWidth="1"/>
    <col min="14" max="14" width="4.7109375" customWidth="1"/>
    <col min="15" max="16" width="4.42578125" customWidth="1"/>
    <col min="17" max="17" width="4.28515625" customWidth="1"/>
    <col min="18" max="18" width="5.28515625" customWidth="1"/>
    <col min="19" max="20" width="5" customWidth="1"/>
    <col min="21" max="21" width="4.28515625" customWidth="1"/>
    <col min="22" max="22" width="4" customWidth="1"/>
    <col min="23" max="25" width="5" customWidth="1"/>
    <col min="26" max="26" width="5.140625" customWidth="1"/>
    <col min="27" max="27" width="5.28515625" customWidth="1"/>
    <col min="28" max="29" width="4.85546875" customWidth="1"/>
    <col min="30" max="30" width="4.7109375" customWidth="1"/>
    <col min="31" max="31" width="4.85546875" customWidth="1"/>
    <col min="32" max="32" width="4.5703125" customWidth="1"/>
    <col min="33" max="34" width="4.28515625" customWidth="1"/>
    <col min="35" max="35" width="4.42578125" customWidth="1"/>
  </cols>
  <sheetData>
    <row r="1" spans="1:35" ht="18.75" x14ac:dyDescent="0.25">
      <c r="A1" s="322" t="s">
        <v>0</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row>
    <row r="2" spans="1:35" ht="18.75" x14ac:dyDescent="0.25">
      <c r="A2" s="323" t="s">
        <v>1</v>
      </c>
      <c r="B2" s="323"/>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row>
    <row r="3" spans="1:35" ht="18.75" x14ac:dyDescent="0.25">
      <c r="A3" s="324" t="s">
        <v>123</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row>
    <row r="4" spans="1:35" ht="71.25" customHeight="1" x14ac:dyDescent="0.25">
      <c r="A4" s="325" t="s">
        <v>2</v>
      </c>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row>
    <row r="5" spans="1:35" x14ac:dyDescent="0.25">
      <c r="A5" s="1"/>
      <c r="B5" s="326" t="s">
        <v>3</v>
      </c>
      <c r="C5" s="326"/>
      <c r="D5" s="326"/>
      <c r="E5" s="326"/>
      <c r="F5" s="326"/>
      <c r="G5" s="326"/>
      <c r="H5" s="326"/>
      <c r="I5" s="326"/>
      <c r="J5" s="7"/>
      <c r="K5" s="6"/>
      <c r="L5" s="326" t="s">
        <v>15</v>
      </c>
      <c r="M5" s="326"/>
      <c r="N5" s="326"/>
      <c r="O5" s="326"/>
      <c r="P5" s="39"/>
      <c r="Q5" s="6"/>
      <c r="R5" s="15"/>
      <c r="S5" s="327" t="s">
        <v>5</v>
      </c>
      <c r="T5" s="327"/>
      <c r="U5" s="327"/>
      <c r="V5" s="327"/>
      <c r="W5" s="327"/>
      <c r="X5" s="327"/>
      <c r="Y5" s="327"/>
      <c r="Z5" s="327"/>
      <c r="AA5" s="327"/>
      <c r="AB5" s="6"/>
      <c r="AC5" s="6"/>
      <c r="AD5" s="6"/>
      <c r="AE5" s="6"/>
      <c r="AF5" s="6"/>
      <c r="AG5" s="6"/>
      <c r="AH5" s="6"/>
      <c r="AI5" s="6"/>
    </row>
    <row r="6" spans="1:35" x14ac:dyDescent="0.25">
      <c r="A6" s="1"/>
      <c r="B6" s="318" t="s">
        <v>6</v>
      </c>
      <c r="C6" s="318"/>
      <c r="D6" s="318"/>
      <c r="E6" s="318"/>
      <c r="F6" s="318"/>
      <c r="G6" s="318"/>
      <c r="H6" s="318"/>
      <c r="I6" s="318"/>
      <c r="J6" s="2"/>
      <c r="K6" s="6"/>
      <c r="L6" s="318" t="s">
        <v>16</v>
      </c>
      <c r="M6" s="318"/>
      <c r="N6" s="318"/>
      <c r="O6" s="318"/>
      <c r="P6" s="36"/>
      <c r="Q6" s="6"/>
      <c r="R6" s="16"/>
      <c r="S6" s="319" t="s">
        <v>8</v>
      </c>
      <c r="T6" s="319"/>
      <c r="U6" s="319"/>
      <c r="V6" s="319"/>
      <c r="W6" s="319"/>
      <c r="X6" s="319"/>
      <c r="Y6" s="319"/>
      <c r="Z6" s="319"/>
      <c r="AA6" s="319"/>
      <c r="AB6" s="6"/>
      <c r="AC6" s="6"/>
      <c r="AD6" s="6"/>
      <c r="AE6" s="6"/>
      <c r="AF6" s="6"/>
      <c r="AG6" s="6"/>
      <c r="AH6" s="6"/>
      <c r="AI6" s="6"/>
    </row>
    <row r="7" spans="1:35" x14ac:dyDescent="0.25">
      <c r="A7" s="1"/>
      <c r="B7" s="320"/>
      <c r="C7" s="320"/>
      <c r="D7" s="320"/>
      <c r="E7" s="320"/>
      <c r="F7" s="320"/>
      <c r="G7" s="320"/>
      <c r="H7" s="320"/>
      <c r="I7" s="320"/>
      <c r="J7" s="4"/>
      <c r="K7" s="6"/>
      <c r="L7" s="320"/>
      <c r="M7" s="320"/>
      <c r="N7" s="320"/>
      <c r="O7" s="320"/>
      <c r="P7" s="37"/>
      <c r="Q7" s="6"/>
      <c r="R7" s="17"/>
      <c r="S7" s="321"/>
      <c r="T7" s="321"/>
      <c r="U7" s="321"/>
      <c r="V7" s="321"/>
      <c r="W7" s="321"/>
      <c r="X7" s="321"/>
      <c r="Y7" s="321"/>
      <c r="Z7" s="321"/>
      <c r="AA7" s="321"/>
      <c r="AB7" s="6"/>
      <c r="AC7" s="6"/>
      <c r="AD7" s="6"/>
      <c r="AE7" s="6"/>
      <c r="AF7" s="6"/>
      <c r="AG7" s="6"/>
      <c r="AH7" s="6"/>
      <c r="AI7" s="6"/>
    </row>
    <row r="8" spans="1:35" x14ac:dyDescent="0.25">
      <c r="A8" s="1"/>
      <c r="B8" s="8"/>
      <c r="C8" s="8"/>
      <c r="D8" s="8"/>
      <c r="E8" s="8"/>
      <c r="F8" s="8"/>
      <c r="G8" s="8"/>
      <c r="H8" s="8"/>
      <c r="I8" s="8"/>
      <c r="J8" s="8"/>
      <c r="K8" s="8"/>
      <c r="L8" s="4"/>
      <c r="M8" s="4"/>
      <c r="N8" s="9"/>
      <c r="O8" s="9"/>
      <c r="P8" s="38"/>
      <c r="Q8" s="9"/>
      <c r="R8" s="9"/>
      <c r="S8" s="9"/>
      <c r="T8" s="38"/>
      <c r="U8" s="9"/>
      <c r="V8" s="9"/>
      <c r="W8" s="9"/>
      <c r="X8" s="38"/>
      <c r="Y8" s="6"/>
      <c r="Z8" s="6"/>
      <c r="AA8" s="6"/>
      <c r="AB8" s="6"/>
      <c r="AC8" s="6"/>
      <c r="AD8" s="6"/>
      <c r="AE8" s="6"/>
      <c r="AF8" s="6"/>
      <c r="AG8" s="6"/>
      <c r="AH8" s="6"/>
      <c r="AI8" s="6"/>
    </row>
    <row r="9" spans="1:35" ht="17.25" x14ac:dyDescent="0.25">
      <c r="A9" s="295" t="s">
        <v>37</v>
      </c>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row>
    <row r="10" spans="1:35" ht="17.25" x14ac:dyDescent="0.2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6"/>
      <c r="AH10" s="6"/>
      <c r="AI10" s="6"/>
    </row>
    <row r="11" spans="1:35" ht="17.25" x14ac:dyDescent="0.25">
      <c r="A11" s="296" t="s">
        <v>38</v>
      </c>
      <c r="B11" s="296"/>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row>
    <row r="12" spans="1:35" ht="15.75" x14ac:dyDescent="0.2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row>
    <row r="13" spans="1:35" ht="16.5" thickBot="1" x14ac:dyDescent="0.3">
      <c r="A13" s="297" t="s">
        <v>125</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row>
    <row r="14" spans="1:35" x14ac:dyDescent="0.25">
      <c r="A14" s="298" t="s">
        <v>39</v>
      </c>
      <c r="B14" s="298" t="s">
        <v>54</v>
      </c>
      <c r="C14" s="302"/>
      <c r="D14" s="302"/>
      <c r="E14" s="302"/>
      <c r="F14" s="302"/>
      <c r="G14" s="302"/>
      <c r="H14" s="302"/>
      <c r="I14" s="303"/>
      <c r="J14" s="304" t="s">
        <v>55</v>
      </c>
      <c r="K14" s="305"/>
      <c r="L14" s="305"/>
      <c r="M14" s="305"/>
      <c r="N14" s="305"/>
      <c r="O14" s="305"/>
      <c r="P14" s="305"/>
      <c r="Q14" s="306"/>
      <c r="R14" s="298" t="s">
        <v>56</v>
      </c>
      <c r="S14" s="302"/>
      <c r="T14" s="302"/>
      <c r="U14" s="302"/>
      <c r="V14" s="302"/>
      <c r="W14" s="302"/>
      <c r="X14" s="302"/>
      <c r="Y14" s="303"/>
      <c r="Z14" s="304" t="s">
        <v>124</v>
      </c>
      <c r="AA14" s="307"/>
      <c r="AB14" s="307"/>
      <c r="AC14" s="307"/>
      <c r="AD14" s="307"/>
      <c r="AE14" s="307"/>
      <c r="AF14" s="307"/>
      <c r="AG14" s="307"/>
      <c r="AH14" s="307"/>
      <c r="AI14" s="308"/>
    </row>
    <row r="15" spans="1:35" x14ac:dyDescent="0.25">
      <c r="A15" s="299"/>
      <c r="B15" s="309" t="s">
        <v>40</v>
      </c>
      <c r="C15" s="310"/>
      <c r="D15" s="310"/>
      <c r="E15" s="311"/>
      <c r="F15" s="312" t="s">
        <v>41</v>
      </c>
      <c r="G15" s="310"/>
      <c r="H15" s="310"/>
      <c r="I15" s="313"/>
      <c r="J15" s="309" t="s">
        <v>40</v>
      </c>
      <c r="K15" s="310"/>
      <c r="L15" s="310"/>
      <c r="M15" s="287"/>
      <c r="N15" s="312" t="s">
        <v>41</v>
      </c>
      <c r="O15" s="310"/>
      <c r="P15" s="310"/>
      <c r="Q15" s="313"/>
      <c r="R15" s="309" t="s">
        <v>40</v>
      </c>
      <c r="S15" s="310"/>
      <c r="T15" s="310"/>
      <c r="U15" s="311"/>
      <c r="V15" s="312" t="s">
        <v>41</v>
      </c>
      <c r="W15" s="310"/>
      <c r="X15" s="310"/>
      <c r="Y15" s="313"/>
      <c r="Z15" s="316" t="s">
        <v>42</v>
      </c>
      <c r="AA15" s="338" t="s">
        <v>43</v>
      </c>
      <c r="AB15" s="309" t="s">
        <v>40</v>
      </c>
      <c r="AC15" s="310"/>
      <c r="AD15" s="310"/>
      <c r="AE15" s="311"/>
      <c r="AF15" s="312" t="s">
        <v>41</v>
      </c>
      <c r="AG15" s="310"/>
      <c r="AH15" s="310"/>
      <c r="AI15" s="313"/>
    </row>
    <row r="16" spans="1:35" ht="15.75" thickBot="1" x14ac:dyDescent="0.3">
      <c r="A16" s="300"/>
      <c r="B16" s="312" t="s">
        <v>44</v>
      </c>
      <c r="C16" s="310"/>
      <c r="D16" s="311"/>
      <c r="E16" s="314" t="s">
        <v>34</v>
      </c>
      <c r="F16" s="312" t="s">
        <v>44</v>
      </c>
      <c r="G16" s="310"/>
      <c r="H16" s="311"/>
      <c r="I16" s="340" t="s">
        <v>34</v>
      </c>
      <c r="J16" s="309" t="s">
        <v>44</v>
      </c>
      <c r="K16" s="310"/>
      <c r="L16" s="310"/>
      <c r="M16" s="314" t="s">
        <v>34</v>
      </c>
      <c r="N16" s="312" t="s">
        <v>44</v>
      </c>
      <c r="O16" s="310"/>
      <c r="P16" s="310"/>
      <c r="Q16" s="328" t="s">
        <v>34</v>
      </c>
      <c r="R16" s="309" t="s">
        <v>44</v>
      </c>
      <c r="S16" s="310"/>
      <c r="T16" s="310"/>
      <c r="U16" s="314" t="s">
        <v>34</v>
      </c>
      <c r="V16" s="312" t="s">
        <v>44</v>
      </c>
      <c r="W16" s="310"/>
      <c r="X16" s="311"/>
      <c r="Y16" s="342" t="s">
        <v>34</v>
      </c>
      <c r="Z16" s="316"/>
      <c r="AA16" s="338"/>
      <c r="AB16" s="309" t="s">
        <v>44</v>
      </c>
      <c r="AC16" s="310"/>
      <c r="AD16" s="311"/>
      <c r="AE16" s="314" t="s">
        <v>34</v>
      </c>
      <c r="AF16" s="330" t="s">
        <v>44</v>
      </c>
      <c r="AG16" s="331"/>
      <c r="AH16" s="331"/>
      <c r="AI16" s="328" t="s">
        <v>34</v>
      </c>
    </row>
    <row r="17" spans="1:41" ht="15.75" thickBot="1" x14ac:dyDescent="0.3">
      <c r="A17" s="301"/>
      <c r="B17" s="97" t="s">
        <v>45</v>
      </c>
      <c r="C17" s="96" t="s">
        <v>46</v>
      </c>
      <c r="D17" s="237"/>
      <c r="E17" s="315"/>
      <c r="F17" s="96" t="s">
        <v>45</v>
      </c>
      <c r="G17" s="98" t="s">
        <v>46</v>
      </c>
      <c r="H17" s="98"/>
      <c r="I17" s="341"/>
      <c r="J17" s="97" t="s">
        <v>45</v>
      </c>
      <c r="K17" s="98" t="s">
        <v>46</v>
      </c>
      <c r="L17" s="99"/>
      <c r="M17" s="315"/>
      <c r="N17" s="96" t="s">
        <v>45</v>
      </c>
      <c r="O17" s="98" t="s">
        <v>46</v>
      </c>
      <c r="P17" s="99"/>
      <c r="Q17" s="329"/>
      <c r="R17" s="97" t="s">
        <v>45</v>
      </c>
      <c r="S17" s="98" t="s">
        <v>46</v>
      </c>
      <c r="T17" s="99"/>
      <c r="U17" s="315"/>
      <c r="V17" s="237" t="s">
        <v>45</v>
      </c>
      <c r="W17" s="240" t="s">
        <v>46</v>
      </c>
      <c r="X17" s="240"/>
      <c r="Y17" s="343"/>
      <c r="Z17" s="317"/>
      <c r="AA17" s="339"/>
      <c r="AB17" s="97" t="s">
        <v>45</v>
      </c>
      <c r="AC17" s="98" t="s">
        <v>46</v>
      </c>
      <c r="AD17" s="99"/>
      <c r="AE17" s="315"/>
      <c r="AF17" s="96" t="s">
        <v>45</v>
      </c>
      <c r="AG17" s="98" t="s">
        <v>46</v>
      </c>
      <c r="AH17" s="99"/>
      <c r="AI17" s="329"/>
    </row>
    <row r="18" spans="1:41" x14ac:dyDescent="0.25">
      <c r="A18" s="53" t="s">
        <v>61</v>
      </c>
      <c r="B18" s="89"/>
      <c r="C18" s="86">
        <v>1</v>
      </c>
      <c r="D18" s="87"/>
      <c r="E18" s="87"/>
      <c r="F18" s="86"/>
      <c r="G18" s="86"/>
      <c r="H18" s="87"/>
      <c r="I18" s="87"/>
      <c r="J18" s="89">
        <v>18</v>
      </c>
      <c r="K18" s="86">
        <v>3</v>
      </c>
      <c r="L18" s="87"/>
      <c r="M18" s="87"/>
      <c r="N18" s="86"/>
      <c r="O18" s="86"/>
      <c r="P18" s="87"/>
      <c r="Q18" s="87"/>
      <c r="R18" s="89"/>
      <c r="S18" s="86">
        <v>2</v>
      </c>
      <c r="T18" s="87"/>
      <c r="U18" s="87"/>
      <c r="V18" s="86"/>
      <c r="W18" s="86"/>
      <c r="X18" s="87"/>
      <c r="Y18" s="87"/>
      <c r="Z18" s="79">
        <f>SUM(C18,J18,K18,S18)</f>
        <v>24</v>
      </c>
      <c r="AA18" s="80"/>
      <c r="AB18" s="222">
        <v>18</v>
      </c>
      <c r="AC18" s="223">
        <f>SUM(C18,K18,S18)</f>
        <v>6</v>
      </c>
      <c r="AD18" s="87"/>
      <c r="AE18" s="87"/>
      <c r="AF18" s="224"/>
      <c r="AG18" s="224"/>
      <c r="AH18" s="87"/>
      <c r="AI18" s="87"/>
    </row>
    <row r="19" spans="1:41" x14ac:dyDescent="0.25">
      <c r="A19" s="53" t="s">
        <v>62</v>
      </c>
      <c r="B19" s="285">
        <v>267</v>
      </c>
      <c r="C19" s="86">
        <v>28</v>
      </c>
      <c r="D19" s="88"/>
      <c r="E19" s="88"/>
      <c r="F19" s="89">
        <v>46</v>
      </c>
      <c r="G19" s="86"/>
      <c r="H19" s="88"/>
      <c r="I19" s="88"/>
      <c r="J19" s="89">
        <v>270</v>
      </c>
      <c r="K19" s="86">
        <v>63</v>
      </c>
      <c r="L19" s="88"/>
      <c r="M19" s="88"/>
      <c r="N19" s="89">
        <v>46</v>
      </c>
      <c r="O19" s="86">
        <v>4</v>
      </c>
      <c r="P19" s="88"/>
      <c r="Q19" s="88"/>
      <c r="R19" s="89">
        <v>250</v>
      </c>
      <c r="S19" s="86">
        <v>48</v>
      </c>
      <c r="T19" s="88"/>
      <c r="U19" s="88"/>
      <c r="V19" s="86">
        <v>25</v>
      </c>
      <c r="W19" s="86">
        <v>1</v>
      </c>
      <c r="X19" s="88"/>
      <c r="Y19" s="88"/>
      <c r="Z19" s="79">
        <f>SUM(B19:C19,J19:K19,R19:S19)</f>
        <v>926</v>
      </c>
      <c r="AA19" s="80">
        <f>SUM(F19,N19,O19,V19,W19)</f>
        <v>122</v>
      </c>
      <c r="AB19" s="89">
        <f>SUM(B19,J19,R19)</f>
        <v>787</v>
      </c>
      <c r="AC19" s="225">
        <f>SUM(C19,K19,S19)</f>
        <v>139</v>
      </c>
      <c r="AD19" s="88"/>
      <c r="AE19" s="88"/>
      <c r="AF19" s="224">
        <f>SUM(F19,N19,V19)</f>
        <v>117</v>
      </c>
      <c r="AG19" s="224">
        <f>SUM(O19,W19)</f>
        <v>5</v>
      </c>
      <c r="AH19" s="88"/>
      <c r="AI19" s="88"/>
    </row>
    <row r="20" spans="1:41" x14ac:dyDescent="0.25">
      <c r="A20" s="59" t="s">
        <v>81</v>
      </c>
      <c r="B20" s="89">
        <v>6</v>
      </c>
      <c r="C20" s="226"/>
      <c r="D20" s="88"/>
      <c r="E20" s="88"/>
      <c r="F20" s="91"/>
      <c r="G20" s="90"/>
      <c r="H20" s="88"/>
      <c r="I20" s="88"/>
      <c r="J20" s="91"/>
      <c r="K20" s="90"/>
      <c r="L20" s="88"/>
      <c r="M20" s="88"/>
      <c r="N20" s="90"/>
      <c r="O20" s="90"/>
      <c r="P20" s="88"/>
      <c r="Q20" s="88"/>
      <c r="R20" s="89">
        <v>18</v>
      </c>
      <c r="S20" s="90"/>
      <c r="T20" s="88"/>
      <c r="U20" s="88"/>
      <c r="V20" s="90"/>
      <c r="W20" s="90"/>
      <c r="X20" s="88"/>
      <c r="Y20" s="88"/>
      <c r="Z20" s="273">
        <f>SUM(B20,R20)</f>
        <v>24</v>
      </c>
      <c r="AA20" s="83"/>
      <c r="AB20" s="89">
        <f>SUM(B20,R20)</f>
        <v>24</v>
      </c>
      <c r="AC20" s="226"/>
      <c r="AD20" s="88"/>
      <c r="AE20" s="88"/>
      <c r="AF20" s="90"/>
      <c r="AG20" s="90"/>
      <c r="AH20" s="88"/>
      <c r="AI20" s="88"/>
    </row>
    <row r="21" spans="1:41" x14ac:dyDescent="0.25">
      <c r="A21" s="53" t="s">
        <v>63</v>
      </c>
      <c r="B21" s="222">
        <v>14</v>
      </c>
      <c r="C21" s="86"/>
      <c r="D21" s="88"/>
      <c r="E21" s="88"/>
      <c r="F21" s="86">
        <v>1</v>
      </c>
      <c r="G21" s="86"/>
      <c r="H21" s="88"/>
      <c r="I21" s="88"/>
      <c r="J21" s="89">
        <v>55</v>
      </c>
      <c r="K21" s="86">
        <v>2</v>
      </c>
      <c r="L21" s="88"/>
      <c r="M21" s="88"/>
      <c r="N21" s="86">
        <v>8</v>
      </c>
      <c r="O21" s="86">
        <v>1</v>
      </c>
      <c r="P21" s="88"/>
      <c r="Q21" s="88"/>
      <c r="R21" s="89">
        <v>38</v>
      </c>
      <c r="S21" s="86"/>
      <c r="T21" s="88"/>
      <c r="U21" s="88"/>
      <c r="V21" s="86">
        <v>1</v>
      </c>
      <c r="W21" s="86"/>
      <c r="X21" s="88"/>
      <c r="Y21" s="88"/>
      <c r="Z21" s="79">
        <f>SUM(B21,J21,K21,R21)</f>
        <v>109</v>
      </c>
      <c r="AA21" s="80">
        <f>SUM(F21,N21,O21,V21)</f>
        <v>11</v>
      </c>
      <c r="AB21" s="89">
        <f>SUM(B21,J21,R21)</f>
        <v>107</v>
      </c>
      <c r="AC21" s="225">
        <f>SUM(K21)</f>
        <v>2</v>
      </c>
      <c r="AD21" s="88"/>
      <c r="AE21" s="88"/>
      <c r="AF21" s="224">
        <f>SUM(F21,N21,V21)</f>
        <v>10</v>
      </c>
      <c r="AG21" s="224">
        <f>SUM(O21)</f>
        <v>1</v>
      </c>
      <c r="AH21" s="88"/>
      <c r="AI21" s="88"/>
    </row>
    <row r="22" spans="1:41" x14ac:dyDescent="0.25">
      <c r="A22" s="59" t="s">
        <v>81</v>
      </c>
      <c r="B22" s="91"/>
      <c r="C22" s="90"/>
      <c r="D22" s="88"/>
      <c r="E22" s="88"/>
      <c r="F22" s="91"/>
      <c r="G22" s="90"/>
      <c r="H22" s="88"/>
      <c r="I22" s="88"/>
      <c r="J22" s="294">
        <v>26</v>
      </c>
      <c r="K22" s="90"/>
      <c r="L22" s="88"/>
      <c r="M22" s="88"/>
      <c r="N22" s="90"/>
      <c r="O22" s="90"/>
      <c r="P22" s="88"/>
      <c r="Q22" s="88"/>
      <c r="R22" s="101"/>
      <c r="S22" s="90"/>
      <c r="T22" s="88"/>
      <c r="U22" s="88"/>
      <c r="V22" s="90"/>
      <c r="W22" s="90"/>
      <c r="X22" s="88"/>
      <c r="Y22" s="88"/>
      <c r="Z22" s="79">
        <v>26</v>
      </c>
      <c r="AA22" s="227"/>
      <c r="AB22" s="89">
        <v>26</v>
      </c>
      <c r="AC22" s="226"/>
      <c r="AD22" s="88"/>
      <c r="AE22" s="88"/>
      <c r="AF22" s="90"/>
      <c r="AG22" s="90"/>
      <c r="AH22" s="88"/>
      <c r="AI22" s="88"/>
    </row>
    <row r="23" spans="1:41" x14ac:dyDescent="0.25">
      <c r="A23" s="53" t="s">
        <v>64</v>
      </c>
      <c r="B23" s="89">
        <v>13</v>
      </c>
      <c r="C23" s="86">
        <v>2</v>
      </c>
      <c r="D23" s="88"/>
      <c r="E23" s="88"/>
      <c r="F23" s="86">
        <v>6</v>
      </c>
      <c r="G23" s="86"/>
      <c r="H23" s="88"/>
      <c r="I23" s="88"/>
      <c r="J23" s="89">
        <v>8</v>
      </c>
      <c r="K23" s="86"/>
      <c r="L23" s="88"/>
      <c r="M23" s="88"/>
      <c r="N23" s="89"/>
      <c r="O23" s="86"/>
      <c r="P23" s="88"/>
      <c r="Q23" s="88"/>
      <c r="R23" s="89">
        <v>10</v>
      </c>
      <c r="S23" s="86">
        <v>2</v>
      </c>
      <c r="T23" s="88"/>
      <c r="U23" s="102"/>
      <c r="V23" s="86"/>
      <c r="W23" s="86"/>
      <c r="X23" s="88"/>
      <c r="Y23" s="88"/>
      <c r="Z23" s="79">
        <f>SUM(B23,C23,J23,R23,S23)</f>
        <v>35</v>
      </c>
      <c r="AA23" s="80">
        <f>SUM(F23)</f>
        <v>6</v>
      </c>
      <c r="AB23" s="89">
        <f>SUM(B23,J23,R23)</f>
        <v>31</v>
      </c>
      <c r="AC23" s="225">
        <f>SUM(C23,S23)</f>
        <v>4</v>
      </c>
      <c r="AD23" s="88"/>
      <c r="AE23" s="102"/>
      <c r="AF23" s="224">
        <v>6</v>
      </c>
      <c r="AG23" s="224"/>
      <c r="AH23" s="88"/>
      <c r="AI23" s="88"/>
    </row>
    <row r="24" spans="1:41" x14ac:dyDescent="0.25">
      <c r="A24" s="59" t="s">
        <v>81</v>
      </c>
      <c r="B24" s="91"/>
      <c r="C24" s="90"/>
      <c r="D24" s="88"/>
      <c r="E24" s="88"/>
      <c r="F24" s="91"/>
      <c r="G24" s="90"/>
      <c r="H24" s="88"/>
      <c r="I24" s="88"/>
      <c r="J24" s="91"/>
      <c r="K24" s="90"/>
      <c r="L24" s="88"/>
      <c r="M24" s="88"/>
      <c r="N24" s="90"/>
      <c r="O24" s="90"/>
      <c r="P24" s="88"/>
      <c r="Q24" s="88"/>
      <c r="R24" s="91"/>
      <c r="S24" s="90"/>
      <c r="T24" s="88"/>
      <c r="U24" s="88"/>
      <c r="V24" s="90"/>
      <c r="W24" s="90"/>
      <c r="X24" s="88"/>
      <c r="Y24" s="88"/>
      <c r="Z24" s="82"/>
      <c r="AA24" s="83"/>
      <c r="AB24" s="91"/>
      <c r="AC24" s="226"/>
      <c r="AD24" s="88"/>
      <c r="AE24" s="88"/>
      <c r="AF24" s="90"/>
      <c r="AG24" s="90"/>
      <c r="AH24" s="88"/>
      <c r="AI24" s="88"/>
    </row>
    <row r="25" spans="1:41" x14ac:dyDescent="0.25">
      <c r="A25" s="53" t="s">
        <v>65</v>
      </c>
      <c r="B25" s="89"/>
      <c r="C25" s="86"/>
      <c r="D25" s="88"/>
      <c r="E25" s="88"/>
      <c r="F25" s="86"/>
      <c r="G25" s="86"/>
      <c r="H25" s="88"/>
      <c r="I25" s="88"/>
      <c r="J25" s="89"/>
      <c r="K25" s="86"/>
      <c r="L25" s="88"/>
      <c r="M25" s="88"/>
      <c r="N25" s="86"/>
      <c r="O25" s="86"/>
      <c r="P25" s="88"/>
      <c r="Q25" s="88"/>
      <c r="R25" s="89"/>
      <c r="S25" s="86"/>
      <c r="T25" s="88"/>
      <c r="U25" s="88"/>
      <c r="V25" s="86"/>
      <c r="W25" s="86"/>
      <c r="X25" s="88"/>
      <c r="Y25" s="88"/>
      <c r="Z25" s="79"/>
      <c r="AA25" s="80"/>
      <c r="AB25" s="89"/>
      <c r="AC25" s="225"/>
      <c r="AD25" s="88"/>
      <c r="AE25" s="88"/>
      <c r="AF25" s="224"/>
      <c r="AG25" s="224"/>
      <c r="AH25" s="88"/>
      <c r="AI25" s="88"/>
    </row>
    <row r="26" spans="1:41" ht="15.75" thickBot="1" x14ac:dyDescent="0.3">
      <c r="A26" s="59" t="s">
        <v>81</v>
      </c>
      <c r="B26" s="95"/>
      <c r="C26" s="92"/>
      <c r="D26" s="88"/>
      <c r="E26" s="88"/>
      <c r="F26" s="93"/>
      <c r="G26" s="94"/>
      <c r="H26" s="88"/>
      <c r="I26" s="100"/>
      <c r="J26" s="93"/>
      <c r="K26" s="92"/>
      <c r="L26" s="88"/>
      <c r="M26" s="100"/>
      <c r="N26" s="94"/>
      <c r="O26" s="94"/>
      <c r="P26" s="88"/>
      <c r="Q26" s="100"/>
      <c r="R26" s="93"/>
      <c r="S26" s="92"/>
      <c r="T26" s="88"/>
      <c r="U26" s="100"/>
      <c r="V26" s="94"/>
      <c r="W26" s="94"/>
      <c r="X26" s="88"/>
      <c r="Y26" s="88"/>
      <c r="Z26" s="228"/>
      <c r="AA26" s="229"/>
      <c r="AB26" s="95"/>
      <c r="AC26" s="230"/>
      <c r="AD26" s="88"/>
      <c r="AE26" s="100"/>
      <c r="AF26" s="94"/>
      <c r="AG26" s="94"/>
      <c r="AH26" s="88"/>
      <c r="AI26" s="88"/>
    </row>
    <row r="27" spans="1:41" x14ac:dyDescent="0.25">
      <c r="A27" s="298" t="s">
        <v>33</v>
      </c>
      <c r="B27" s="262">
        <f t="shared" ref="B27:Y27" si="0">SUM(B18:B26)</f>
        <v>300</v>
      </c>
      <c r="C27" s="232">
        <f t="shared" si="0"/>
        <v>31</v>
      </c>
      <c r="D27" s="233">
        <f t="shared" si="0"/>
        <v>0</v>
      </c>
      <c r="E27" s="233">
        <f t="shared" si="0"/>
        <v>0</v>
      </c>
      <c r="F27" s="233">
        <f t="shared" si="0"/>
        <v>53</v>
      </c>
      <c r="G27" s="233">
        <f t="shared" si="0"/>
        <v>0</v>
      </c>
      <c r="H27" s="233">
        <f t="shared" si="0"/>
        <v>0</v>
      </c>
      <c r="I27" s="234">
        <f t="shared" si="0"/>
        <v>0</v>
      </c>
      <c r="J27" s="262">
        <f t="shared" si="0"/>
        <v>377</v>
      </c>
      <c r="K27" s="232">
        <f t="shared" si="0"/>
        <v>68</v>
      </c>
      <c r="L27" s="233">
        <f t="shared" si="0"/>
        <v>0</v>
      </c>
      <c r="M27" s="233">
        <f t="shared" si="0"/>
        <v>0</v>
      </c>
      <c r="N27" s="233">
        <f>SUM(N18:N26)</f>
        <v>54</v>
      </c>
      <c r="O27" s="233">
        <f t="shared" si="0"/>
        <v>5</v>
      </c>
      <c r="P27" s="233">
        <f t="shared" si="0"/>
        <v>0</v>
      </c>
      <c r="Q27" s="243">
        <f t="shared" si="0"/>
        <v>0</v>
      </c>
      <c r="R27" s="262">
        <f t="shared" si="0"/>
        <v>316</v>
      </c>
      <c r="S27" s="232">
        <f t="shared" si="0"/>
        <v>52</v>
      </c>
      <c r="T27" s="233">
        <f t="shared" si="0"/>
        <v>0</v>
      </c>
      <c r="U27" s="233">
        <f t="shared" si="0"/>
        <v>0</v>
      </c>
      <c r="V27" s="233">
        <f t="shared" si="0"/>
        <v>26</v>
      </c>
      <c r="W27" s="233">
        <f t="shared" si="0"/>
        <v>1</v>
      </c>
      <c r="X27" s="233">
        <f t="shared" si="0"/>
        <v>0</v>
      </c>
      <c r="Y27" s="234">
        <f t="shared" si="0"/>
        <v>0</v>
      </c>
      <c r="Z27" s="332">
        <f>SUM(Z18:Z26)</f>
        <v>1144</v>
      </c>
      <c r="AA27" s="334">
        <f>SUM(AA18:AA25)</f>
        <v>139</v>
      </c>
      <c r="AB27" s="231">
        <f t="shared" ref="AB27:AI27" si="1">SUM(AB18:AB26)</f>
        <v>993</v>
      </c>
      <c r="AC27" s="263">
        <f t="shared" si="1"/>
        <v>151</v>
      </c>
      <c r="AD27" s="232">
        <f t="shared" si="1"/>
        <v>0</v>
      </c>
      <c r="AE27" s="263">
        <f t="shared" si="1"/>
        <v>0</v>
      </c>
      <c r="AF27" s="233">
        <f t="shared" si="1"/>
        <v>133</v>
      </c>
      <c r="AG27" s="233">
        <f t="shared" si="1"/>
        <v>6</v>
      </c>
      <c r="AH27" s="233">
        <f t="shared" si="1"/>
        <v>0</v>
      </c>
      <c r="AI27" s="234">
        <f t="shared" si="1"/>
        <v>0</v>
      </c>
    </row>
    <row r="28" spans="1:41" ht="15.75" thickBot="1" x14ac:dyDescent="0.3">
      <c r="A28" s="301"/>
      <c r="B28" s="335">
        <f>SUM(B27+C27+D27+E27)</f>
        <v>331</v>
      </c>
      <c r="C28" s="331"/>
      <c r="D28" s="331"/>
      <c r="E28" s="336"/>
      <c r="F28" s="330">
        <f>SUM(F27+G27+H27+I27)</f>
        <v>53</v>
      </c>
      <c r="G28" s="331"/>
      <c r="H28" s="331"/>
      <c r="I28" s="337"/>
      <c r="J28" s="335">
        <f>SUM(J27+K27+L27+M27)</f>
        <v>445</v>
      </c>
      <c r="K28" s="331"/>
      <c r="L28" s="331"/>
      <c r="M28" s="336"/>
      <c r="N28" s="330">
        <f>SUM(N27+O27+P27+Q27)</f>
        <v>59</v>
      </c>
      <c r="O28" s="331"/>
      <c r="P28" s="331"/>
      <c r="Q28" s="337"/>
      <c r="R28" s="335">
        <f>SUM(R27+S27+T27+U27)</f>
        <v>368</v>
      </c>
      <c r="S28" s="331"/>
      <c r="T28" s="331"/>
      <c r="U28" s="336"/>
      <c r="V28" s="330">
        <f>SUM(V27+W27+X27+Y27)</f>
        <v>27</v>
      </c>
      <c r="W28" s="331"/>
      <c r="X28" s="331"/>
      <c r="Y28" s="337"/>
      <c r="Z28" s="333"/>
      <c r="AA28" s="329"/>
      <c r="AB28" s="335">
        <f>SUM(AB27+AC27+AD27+AE27)</f>
        <v>1144</v>
      </c>
      <c r="AC28" s="331"/>
      <c r="AD28" s="331"/>
      <c r="AE28" s="336"/>
      <c r="AF28" s="330">
        <f>SUM(AF27+AG27+AH27+AI27)</f>
        <v>139</v>
      </c>
      <c r="AG28" s="331"/>
      <c r="AH28" s="331"/>
      <c r="AI28" s="337"/>
    </row>
    <row r="31" spans="1:41" x14ac:dyDescent="0.25">
      <c r="AL31" s="286"/>
      <c r="AM31" s="286"/>
      <c r="AN31" s="286"/>
      <c r="AO31" s="286"/>
    </row>
    <row r="32" spans="1:41" x14ac:dyDescent="0.25">
      <c r="AL32" s="286"/>
      <c r="AM32" s="286"/>
      <c r="AN32" s="286"/>
    </row>
    <row r="33" spans="38:41" x14ac:dyDescent="0.25">
      <c r="AL33" s="286"/>
      <c r="AM33" s="286"/>
      <c r="AN33" s="286"/>
    </row>
    <row r="34" spans="38:41" x14ac:dyDescent="0.25">
      <c r="AL34" s="286"/>
      <c r="AM34" s="286"/>
      <c r="AN34" s="286"/>
    </row>
    <row r="35" spans="38:41" x14ac:dyDescent="0.25">
      <c r="AL35" s="286"/>
      <c r="AM35" s="286"/>
      <c r="AN35" s="286"/>
    </row>
    <row r="36" spans="38:41" x14ac:dyDescent="0.25">
      <c r="AL36" s="286"/>
      <c r="AM36" s="286"/>
      <c r="AN36" s="286"/>
    </row>
    <row r="37" spans="38:41" x14ac:dyDescent="0.25">
      <c r="AL37" s="286"/>
      <c r="AM37" s="286"/>
      <c r="AN37" s="286"/>
    </row>
    <row r="38" spans="38:41" x14ac:dyDescent="0.25">
      <c r="AL38" s="286"/>
      <c r="AM38" s="286"/>
      <c r="AN38" s="286"/>
      <c r="AO38" s="286"/>
    </row>
    <row r="39" spans="38:41" x14ac:dyDescent="0.25">
      <c r="AL39" s="286"/>
      <c r="AM39" s="286"/>
      <c r="AN39" s="286"/>
    </row>
    <row r="40" spans="38:41" x14ac:dyDescent="0.25">
      <c r="AL40" s="286"/>
      <c r="AM40" s="286"/>
      <c r="AN40" s="286"/>
      <c r="AO40" s="286"/>
    </row>
    <row r="41" spans="38:41" x14ac:dyDescent="0.25">
      <c r="AL41" s="286"/>
      <c r="AM41" s="286"/>
      <c r="AN41" s="286"/>
    </row>
    <row r="42" spans="38:41" x14ac:dyDescent="0.25">
      <c r="AL42" s="286"/>
      <c r="AM42" s="286"/>
      <c r="AN42" s="286"/>
    </row>
    <row r="43" spans="38:41" x14ac:dyDescent="0.25">
      <c r="AL43" s="286"/>
      <c r="AM43" s="286"/>
      <c r="AN43" s="286"/>
    </row>
    <row r="44" spans="38:41" x14ac:dyDescent="0.25">
      <c r="AL44" s="286"/>
      <c r="AM44" s="286"/>
      <c r="AN44" s="286"/>
    </row>
    <row r="45" spans="38:41" x14ac:dyDescent="0.25">
      <c r="AL45" s="286"/>
      <c r="AM45" s="286"/>
      <c r="AN45" s="286"/>
    </row>
    <row r="46" spans="38:41" x14ac:dyDescent="0.25">
      <c r="AL46" s="286"/>
      <c r="AM46" s="286"/>
      <c r="AN46" s="286"/>
    </row>
    <row r="47" spans="38:41" x14ac:dyDescent="0.25">
      <c r="AL47" s="286"/>
      <c r="AM47" s="286"/>
      <c r="AN47" s="286"/>
    </row>
    <row r="48" spans="38:41" x14ac:dyDescent="0.25">
      <c r="AL48" s="286"/>
      <c r="AM48" s="286"/>
      <c r="AN48" s="286"/>
    </row>
    <row r="49" spans="38:40" x14ac:dyDescent="0.25">
      <c r="AL49" s="286"/>
      <c r="AM49" s="286"/>
      <c r="AN49" s="286"/>
    </row>
    <row r="50" spans="38:40" x14ac:dyDescent="0.25">
      <c r="AL50" s="286"/>
      <c r="AM50" s="286"/>
      <c r="AN50" s="286"/>
    </row>
    <row r="51" spans="38:40" x14ac:dyDescent="0.25">
      <c r="AL51" s="286"/>
      <c r="AM51" s="286"/>
      <c r="AN51" s="286"/>
    </row>
    <row r="52" spans="38:40" x14ac:dyDescent="0.25">
      <c r="AL52" s="286"/>
      <c r="AM52" s="286"/>
      <c r="AN52" s="286"/>
    </row>
    <row r="53" spans="38:40" x14ac:dyDescent="0.25">
      <c r="AL53" s="286"/>
      <c r="AM53" s="286"/>
      <c r="AN53" s="286"/>
    </row>
    <row r="54" spans="38:40" x14ac:dyDescent="0.25">
      <c r="AL54" s="286"/>
      <c r="AM54" s="286"/>
      <c r="AN54" s="286"/>
    </row>
    <row r="55" spans="38:40" x14ac:dyDescent="0.25">
      <c r="AL55" s="286"/>
      <c r="AM55" s="286"/>
      <c r="AN55" s="286"/>
    </row>
    <row r="56" spans="38:40" x14ac:dyDescent="0.25">
      <c r="AL56" s="286"/>
      <c r="AM56" s="286"/>
      <c r="AN56" s="286"/>
    </row>
  </sheetData>
  <mergeCells count="58">
    <mergeCell ref="AE16:AE17"/>
    <mergeCell ref="F16:H16"/>
    <mergeCell ref="I16:I17"/>
    <mergeCell ref="N15:Q15"/>
    <mergeCell ref="R15:U15"/>
    <mergeCell ref="V15:Y15"/>
    <mergeCell ref="N16:P16"/>
    <mergeCell ref="Q16:Q17"/>
    <mergeCell ref="V16:X16"/>
    <mergeCell ref="Y16:Y17"/>
    <mergeCell ref="M16:M17"/>
    <mergeCell ref="R16:T16"/>
    <mergeCell ref="U16:U17"/>
    <mergeCell ref="AI16:AI17"/>
    <mergeCell ref="AF16:AH16"/>
    <mergeCell ref="AB15:AE15"/>
    <mergeCell ref="AF15:AI15"/>
    <mergeCell ref="A27:A28"/>
    <mergeCell ref="Z27:Z28"/>
    <mergeCell ref="AA27:AA28"/>
    <mergeCell ref="B28:E28"/>
    <mergeCell ref="F28:I28"/>
    <mergeCell ref="N28:Q28"/>
    <mergeCell ref="R28:U28"/>
    <mergeCell ref="V28:Y28"/>
    <mergeCell ref="J28:M28"/>
    <mergeCell ref="AB28:AE28"/>
    <mergeCell ref="AF28:AI28"/>
    <mergeCell ref="AA15:AA17"/>
    <mergeCell ref="A1:AI1"/>
    <mergeCell ref="A2:AI2"/>
    <mergeCell ref="A3:AI3"/>
    <mergeCell ref="A4:AI4"/>
    <mergeCell ref="B5:I5"/>
    <mergeCell ref="L5:O5"/>
    <mergeCell ref="S5:AA5"/>
    <mergeCell ref="B6:I6"/>
    <mergeCell ref="L6:O6"/>
    <mergeCell ref="S6:AA6"/>
    <mergeCell ref="B7:I7"/>
    <mergeCell ref="L7:O7"/>
    <mergeCell ref="S7:AA7"/>
    <mergeCell ref="A9:AI9"/>
    <mergeCell ref="A11:AI11"/>
    <mergeCell ref="A13:AI13"/>
    <mergeCell ref="A14:A17"/>
    <mergeCell ref="B14:I14"/>
    <mergeCell ref="J14:Q14"/>
    <mergeCell ref="R14:Y14"/>
    <mergeCell ref="Z14:AI14"/>
    <mergeCell ref="B15:E15"/>
    <mergeCell ref="F15:I15"/>
    <mergeCell ref="B16:D16"/>
    <mergeCell ref="E16:E17"/>
    <mergeCell ref="Z15:Z17"/>
    <mergeCell ref="J16:L16"/>
    <mergeCell ref="J15:L15"/>
    <mergeCell ref="AB16:AD16"/>
  </mergeCells>
  <hyperlinks>
    <hyperlink ref="S6" r:id="rId1"/>
    <hyperlink ref="S5"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topLeftCell="A8" zoomScale="80" zoomScaleNormal="80" workbookViewId="0">
      <selection activeCell="G35" sqref="G35"/>
    </sheetView>
  </sheetViews>
  <sheetFormatPr defaultRowHeight="15" x14ac:dyDescent="0.25"/>
  <cols>
    <col min="1" max="1" width="22.140625" customWidth="1"/>
    <col min="2" max="2" width="31.7109375" customWidth="1"/>
    <col min="3" max="33" width="5.7109375" customWidth="1"/>
  </cols>
  <sheetData>
    <row r="1" spans="1:33" ht="18.75" x14ac:dyDescent="0.25">
      <c r="A1" s="322" t="s">
        <v>0</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row>
    <row r="2" spans="1:33" ht="18.75" x14ac:dyDescent="0.25">
      <c r="A2" s="323" t="s">
        <v>1</v>
      </c>
      <c r="B2" s="323"/>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row>
    <row r="3" spans="1:33" ht="18.75" x14ac:dyDescent="0.25">
      <c r="A3" s="324" t="s">
        <v>123</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row>
    <row r="4" spans="1:33" ht="60.75" customHeight="1" x14ac:dyDescent="0.25">
      <c r="A4" s="385" t="s">
        <v>2</v>
      </c>
      <c r="B4" s="385"/>
      <c r="C4" s="385"/>
      <c r="D4" s="385"/>
      <c r="E4" s="385"/>
      <c r="F4" s="385"/>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row>
    <row r="5" spans="1:33" x14ac:dyDescent="0.25">
      <c r="B5" s="1"/>
      <c r="C5" s="2"/>
      <c r="D5" s="2"/>
      <c r="G5" s="326"/>
      <c r="H5" s="326"/>
      <c r="I5" s="326"/>
      <c r="J5" s="326"/>
      <c r="K5" s="326"/>
      <c r="L5" s="386" t="s">
        <v>4</v>
      </c>
      <c r="M5" s="386"/>
      <c r="N5" s="386"/>
      <c r="O5" s="3"/>
      <c r="Q5" s="327" t="s">
        <v>5</v>
      </c>
      <c r="R5" s="327"/>
      <c r="S5" s="327"/>
      <c r="T5" s="327"/>
      <c r="U5" s="327"/>
      <c r="V5" s="327"/>
      <c r="W5" s="327"/>
    </row>
    <row r="6" spans="1:33" x14ac:dyDescent="0.25">
      <c r="B6" s="1"/>
      <c r="C6" s="2"/>
      <c r="D6" s="2"/>
      <c r="G6" s="318"/>
      <c r="H6" s="318"/>
      <c r="I6" s="318"/>
      <c r="J6" s="318"/>
      <c r="K6" s="318"/>
      <c r="L6" s="387" t="s">
        <v>7</v>
      </c>
      <c r="M6" s="387"/>
      <c r="N6" s="387"/>
      <c r="O6" s="2"/>
      <c r="P6" s="2"/>
      <c r="Q6" s="319" t="s">
        <v>8</v>
      </c>
      <c r="R6" s="319"/>
      <c r="S6" s="319"/>
      <c r="T6" s="319"/>
      <c r="U6" s="319"/>
      <c r="V6" s="319"/>
      <c r="W6" s="319"/>
    </row>
    <row r="7" spans="1:33" x14ac:dyDescent="0.25">
      <c r="B7" s="1"/>
      <c r="C7" s="4"/>
      <c r="D7" s="4"/>
      <c r="G7" s="320"/>
      <c r="H7" s="320"/>
      <c r="I7" s="320"/>
      <c r="J7" s="320"/>
      <c r="K7" s="320"/>
      <c r="L7" s="388"/>
      <c r="M7" s="388"/>
      <c r="N7" s="388"/>
      <c r="O7" s="4"/>
      <c r="Q7" s="321"/>
      <c r="R7" s="321"/>
      <c r="S7" s="321"/>
      <c r="T7" s="321"/>
      <c r="U7" s="321"/>
      <c r="V7" s="321"/>
      <c r="W7" s="321"/>
    </row>
    <row r="9" spans="1:33" ht="17.25" x14ac:dyDescent="0.25">
      <c r="A9" s="295" t="s">
        <v>9</v>
      </c>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row>
    <row r="10" spans="1:33" ht="17.25" x14ac:dyDescent="0.25">
      <c r="B10" s="5"/>
      <c r="C10" s="5"/>
      <c r="D10" s="5"/>
      <c r="E10" s="5"/>
      <c r="F10" s="5"/>
      <c r="G10" s="5"/>
      <c r="H10" s="5"/>
      <c r="I10" s="5"/>
      <c r="J10" s="5"/>
      <c r="K10" s="5"/>
      <c r="L10" s="5"/>
      <c r="M10" s="5"/>
      <c r="N10" s="5"/>
      <c r="O10" s="5"/>
      <c r="P10" s="6"/>
      <c r="Q10" s="6"/>
      <c r="R10" s="6"/>
      <c r="S10" s="6"/>
      <c r="T10" s="6"/>
      <c r="U10" s="6"/>
      <c r="V10" s="6"/>
      <c r="W10" s="6"/>
      <c r="X10" s="6"/>
      <c r="Y10" s="6"/>
      <c r="Z10" s="6"/>
      <c r="AA10" s="6"/>
      <c r="AB10" s="6"/>
    </row>
    <row r="11" spans="1:33" ht="17.25" x14ac:dyDescent="0.25">
      <c r="A11" s="296" t="s">
        <v>10</v>
      </c>
      <c r="B11" s="296"/>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row>
    <row r="12" spans="1:33" ht="17.25" x14ac:dyDescent="0.25">
      <c r="B12" s="5"/>
      <c r="C12" s="5"/>
      <c r="D12" s="5"/>
      <c r="E12" s="5"/>
      <c r="F12" s="5"/>
      <c r="G12" s="5"/>
      <c r="H12" s="5"/>
      <c r="I12" s="5"/>
      <c r="J12" s="5"/>
      <c r="K12" s="5"/>
      <c r="L12" s="5"/>
      <c r="M12" s="5"/>
      <c r="N12" s="5"/>
      <c r="O12" s="5"/>
      <c r="P12" s="5"/>
      <c r="Q12" s="5"/>
      <c r="R12" s="5"/>
      <c r="S12" s="5"/>
      <c r="T12" s="5"/>
      <c r="U12" s="5"/>
      <c r="V12" s="5"/>
      <c r="W12" s="5"/>
      <c r="X12" s="5"/>
      <c r="Y12" s="5"/>
      <c r="Z12" s="5"/>
      <c r="AA12" s="6"/>
      <c r="AB12" s="6"/>
    </row>
    <row r="13" spans="1:33" ht="16.5" thickBot="1" x14ac:dyDescent="0.3">
      <c r="A13" s="373" t="s">
        <v>125</v>
      </c>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row>
    <row r="14" spans="1:33" ht="15.75" thickBot="1" x14ac:dyDescent="0.3">
      <c r="A14" s="356" t="s">
        <v>11</v>
      </c>
      <c r="B14" s="357"/>
      <c r="C14" s="354" t="s">
        <v>54</v>
      </c>
      <c r="D14" s="374"/>
      <c r="E14" s="374"/>
      <c r="F14" s="374"/>
      <c r="G14" s="374"/>
      <c r="H14" s="374"/>
      <c r="I14" s="355"/>
      <c r="J14" s="354" t="s">
        <v>55</v>
      </c>
      <c r="K14" s="374"/>
      <c r="L14" s="374"/>
      <c r="M14" s="374"/>
      <c r="N14" s="374"/>
      <c r="O14" s="374"/>
      <c r="P14" s="355"/>
      <c r="Q14" s="354" t="s">
        <v>56</v>
      </c>
      <c r="R14" s="374"/>
      <c r="S14" s="374"/>
      <c r="T14" s="374"/>
      <c r="U14" s="364"/>
      <c r="V14" s="364"/>
      <c r="W14" s="384"/>
      <c r="X14" s="375" t="s">
        <v>124</v>
      </c>
      <c r="Y14" s="376"/>
      <c r="Z14" s="376"/>
      <c r="AA14" s="376"/>
      <c r="AB14" s="376"/>
      <c r="AC14" s="376"/>
      <c r="AD14" s="376"/>
      <c r="AE14" s="376"/>
      <c r="AF14" s="376"/>
      <c r="AG14" s="377"/>
    </row>
    <row r="15" spans="1:33" ht="15.75" thickBot="1" x14ac:dyDescent="0.3">
      <c r="A15" s="358"/>
      <c r="B15" s="359"/>
      <c r="C15" s="361" t="s">
        <v>15</v>
      </c>
      <c r="D15" s="362"/>
      <c r="E15" s="361" t="s">
        <v>16</v>
      </c>
      <c r="F15" s="362"/>
      <c r="G15" s="363" t="s">
        <v>34</v>
      </c>
      <c r="H15" s="364"/>
      <c r="I15" s="384"/>
      <c r="J15" s="361" t="s">
        <v>15</v>
      </c>
      <c r="K15" s="362"/>
      <c r="L15" s="363" t="s">
        <v>16</v>
      </c>
      <c r="M15" s="364"/>
      <c r="N15" s="349" t="s">
        <v>34</v>
      </c>
      <c r="O15" s="350"/>
      <c r="P15" s="351"/>
      <c r="Q15" s="352" t="s">
        <v>15</v>
      </c>
      <c r="R15" s="353"/>
      <c r="S15" s="354" t="s">
        <v>16</v>
      </c>
      <c r="T15" s="355"/>
      <c r="U15" s="349" t="s">
        <v>34</v>
      </c>
      <c r="V15" s="350"/>
      <c r="W15" s="351"/>
      <c r="X15" s="380" t="s">
        <v>73</v>
      </c>
      <c r="Y15" s="382" t="s">
        <v>74</v>
      </c>
      <c r="Z15" s="347" t="s">
        <v>120</v>
      </c>
      <c r="AA15" s="378" t="s">
        <v>15</v>
      </c>
      <c r="AB15" s="379"/>
      <c r="AC15" s="389" t="s">
        <v>16</v>
      </c>
      <c r="AD15" s="353"/>
      <c r="AE15" s="370" t="s">
        <v>34</v>
      </c>
      <c r="AF15" s="371"/>
      <c r="AG15" s="372"/>
    </row>
    <row r="16" spans="1:33" ht="15.75" thickBot="1" x14ac:dyDescent="0.3">
      <c r="A16" s="358"/>
      <c r="B16" s="360"/>
      <c r="C16" s="264" t="s">
        <v>71</v>
      </c>
      <c r="D16" s="103" t="s">
        <v>72</v>
      </c>
      <c r="E16" s="264" t="s">
        <v>71</v>
      </c>
      <c r="F16" s="103" t="s">
        <v>72</v>
      </c>
      <c r="G16" s="264" t="s">
        <v>71</v>
      </c>
      <c r="H16" s="103" t="s">
        <v>72</v>
      </c>
      <c r="I16" s="266" t="s">
        <v>17</v>
      </c>
      <c r="J16" s="291" t="s">
        <v>71</v>
      </c>
      <c r="K16" s="103" t="s">
        <v>72</v>
      </c>
      <c r="L16" s="291" t="s">
        <v>71</v>
      </c>
      <c r="M16" s="103" t="s">
        <v>72</v>
      </c>
      <c r="N16" s="291" t="s">
        <v>71</v>
      </c>
      <c r="O16" s="103" t="s">
        <v>72</v>
      </c>
      <c r="P16" s="290" t="s">
        <v>17</v>
      </c>
      <c r="Q16" s="291" t="s">
        <v>71</v>
      </c>
      <c r="R16" s="103" t="s">
        <v>72</v>
      </c>
      <c r="S16" s="291" t="s">
        <v>71</v>
      </c>
      <c r="T16" s="103" t="s">
        <v>72</v>
      </c>
      <c r="U16" s="186" t="s">
        <v>71</v>
      </c>
      <c r="V16" s="187" t="s">
        <v>72</v>
      </c>
      <c r="W16" s="188" t="s">
        <v>17</v>
      </c>
      <c r="X16" s="381"/>
      <c r="Y16" s="383"/>
      <c r="Z16" s="348"/>
      <c r="AA16" s="288" t="s">
        <v>71</v>
      </c>
      <c r="AB16" s="221" t="s">
        <v>72</v>
      </c>
      <c r="AC16" s="291" t="s">
        <v>71</v>
      </c>
      <c r="AD16" s="103" t="s">
        <v>72</v>
      </c>
      <c r="AE16" s="264" t="s">
        <v>71</v>
      </c>
      <c r="AF16" s="103" t="s">
        <v>72</v>
      </c>
      <c r="AG16" s="266" t="s">
        <v>17</v>
      </c>
    </row>
    <row r="17" spans="1:33" ht="19.5" customHeight="1" x14ac:dyDescent="0.25">
      <c r="A17" s="365" t="s">
        <v>82</v>
      </c>
      <c r="B17" s="104" t="s">
        <v>18</v>
      </c>
      <c r="C17" s="107">
        <v>30</v>
      </c>
      <c r="D17" s="106">
        <v>5</v>
      </c>
      <c r="E17" s="105"/>
      <c r="F17" s="106"/>
      <c r="G17" s="189"/>
      <c r="H17" s="190"/>
      <c r="I17" s="191"/>
      <c r="J17" s="107">
        <v>26</v>
      </c>
      <c r="K17" s="106">
        <v>5</v>
      </c>
      <c r="L17" s="105">
        <v>3</v>
      </c>
      <c r="M17" s="106"/>
      <c r="N17" s="189"/>
      <c r="O17" s="190"/>
      <c r="P17" s="191"/>
      <c r="Q17" s="107">
        <v>17</v>
      </c>
      <c r="R17" s="107"/>
      <c r="S17" s="137"/>
      <c r="T17" s="106"/>
      <c r="U17" s="189"/>
      <c r="V17" s="190"/>
      <c r="W17" s="191"/>
      <c r="X17" s="241">
        <v>76</v>
      </c>
      <c r="Y17" s="242">
        <v>10</v>
      </c>
      <c r="Z17" s="243">
        <v>86</v>
      </c>
      <c r="AA17" s="107">
        <f>SUM(C17,J17,Q17)</f>
        <v>73</v>
      </c>
      <c r="AB17" s="220">
        <f>SUM(D17,K17)</f>
        <v>10</v>
      </c>
      <c r="AC17" s="107">
        <v>3</v>
      </c>
      <c r="AD17" s="244"/>
      <c r="AE17" s="189"/>
      <c r="AF17" s="190"/>
      <c r="AG17" s="191"/>
    </row>
    <row r="18" spans="1:33" ht="25.5" customHeight="1" x14ac:dyDescent="0.25">
      <c r="A18" s="366"/>
      <c r="B18" s="108" t="s">
        <v>19</v>
      </c>
      <c r="C18" s="112">
        <v>9</v>
      </c>
      <c r="D18" s="110">
        <v>1</v>
      </c>
      <c r="E18" s="109"/>
      <c r="F18" s="110"/>
      <c r="G18" s="192"/>
      <c r="H18" s="193"/>
      <c r="I18" s="194"/>
      <c r="J18" s="112">
        <v>11</v>
      </c>
      <c r="K18" s="113">
        <v>4</v>
      </c>
      <c r="L18" s="109">
        <v>1</v>
      </c>
      <c r="M18" s="110"/>
      <c r="N18" s="192"/>
      <c r="O18" s="193"/>
      <c r="P18" s="194"/>
      <c r="Q18" s="116">
        <v>4</v>
      </c>
      <c r="R18" s="117"/>
      <c r="S18" s="138"/>
      <c r="T18" s="110"/>
      <c r="U18" s="192"/>
      <c r="V18" s="193"/>
      <c r="W18" s="194"/>
      <c r="X18" s="116">
        <v>25</v>
      </c>
      <c r="Y18" s="117">
        <v>5</v>
      </c>
      <c r="Z18" s="245">
        <v>30</v>
      </c>
      <c r="AA18" s="116">
        <f>SUM(C18,J18,Q18)</f>
        <v>24</v>
      </c>
      <c r="AB18" s="180">
        <f>SUM(D18,K18)</f>
        <v>5</v>
      </c>
      <c r="AC18" s="112">
        <v>1</v>
      </c>
      <c r="AD18" s="180"/>
      <c r="AE18" s="192"/>
      <c r="AF18" s="193"/>
      <c r="AG18" s="194"/>
    </row>
    <row r="19" spans="1:33" ht="24" customHeight="1" x14ac:dyDescent="0.25">
      <c r="A19" s="366"/>
      <c r="B19" s="108" t="s">
        <v>75</v>
      </c>
      <c r="C19" s="112">
        <v>1</v>
      </c>
      <c r="D19" s="110"/>
      <c r="E19" s="109"/>
      <c r="F19" s="110"/>
      <c r="G19" s="192"/>
      <c r="H19" s="193"/>
      <c r="I19" s="194"/>
      <c r="J19" s="112"/>
      <c r="K19" s="110"/>
      <c r="L19" s="109"/>
      <c r="M19" s="110"/>
      <c r="N19" s="192"/>
      <c r="O19" s="193"/>
      <c r="P19" s="194"/>
      <c r="Q19" s="115"/>
      <c r="R19" s="115"/>
      <c r="S19" s="138"/>
      <c r="T19" s="110"/>
      <c r="U19" s="192"/>
      <c r="V19" s="193"/>
      <c r="W19" s="194"/>
      <c r="X19" s="246">
        <v>1</v>
      </c>
      <c r="Y19" s="247"/>
      <c r="Z19" s="248">
        <v>1</v>
      </c>
      <c r="AA19" s="112">
        <v>1</v>
      </c>
      <c r="AB19" s="180"/>
      <c r="AC19" s="112"/>
      <c r="AD19" s="180"/>
      <c r="AE19" s="192"/>
      <c r="AF19" s="193"/>
      <c r="AG19" s="194"/>
    </row>
    <row r="20" spans="1:33" ht="24.75" customHeight="1" x14ac:dyDescent="0.25">
      <c r="A20" s="366"/>
      <c r="B20" s="108" t="s">
        <v>20</v>
      </c>
      <c r="C20" s="112"/>
      <c r="D20" s="110"/>
      <c r="E20" s="109"/>
      <c r="F20" s="110"/>
      <c r="G20" s="192"/>
      <c r="H20" s="193"/>
      <c r="I20" s="194"/>
      <c r="J20" s="112"/>
      <c r="K20" s="110"/>
      <c r="L20" s="109"/>
      <c r="M20" s="110"/>
      <c r="N20" s="192"/>
      <c r="O20" s="193"/>
      <c r="P20" s="194"/>
      <c r="Q20" s="115"/>
      <c r="R20" s="115"/>
      <c r="S20" s="138"/>
      <c r="T20" s="110"/>
      <c r="U20" s="192"/>
      <c r="V20" s="193"/>
      <c r="W20" s="194"/>
      <c r="X20" s="246"/>
      <c r="Y20" s="247"/>
      <c r="Z20" s="248"/>
      <c r="AA20" s="112"/>
      <c r="AB20" s="180"/>
      <c r="AC20" s="112"/>
      <c r="AD20" s="180"/>
      <c r="AE20" s="192"/>
      <c r="AF20" s="193"/>
      <c r="AG20" s="194"/>
    </row>
    <row r="21" spans="1:33" ht="24.75" customHeight="1" x14ac:dyDescent="0.25">
      <c r="A21" s="366"/>
      <c r="B21" s="108" t="s">
        <v>21</v>
      </c>
      <c r="C21" s="115"/>
      <c r="D21" s="110"/>
      <c r="E21" s="114"/>
      <c r="F21" s="110"/>
      <c r="G21" s="192"/>
      <c r="H21" s="193"/>
      <c r="I21" s="195"/>
      <c r="J21" s="115"/>
      <c r="K21" s="110"/>
      <c r="L21" s="114"/>
      <c r="M21" s="110"/>
      <c r="N21" s="192"/>
      <c r="O21" s="193"/>
      <c r="P21" s="195"/>
      <c r="Q21" s="115"/>
      <c r="R21" s="115"/>
      <c r="S21" s="138"/>
      <c r="T21" s="110"/>
      <c r="U21" s="192"/>
      <c r="V21" s="193"/>
      <c r="W21" s="195"/>
      <c r="X21" s="249"/>
      <c r="Y21" s="250"/>
      <c r="Z21" s="251"/>
      <c r="AA21" s="115"/>
      <c r="AB21" s="181"/>
      <c r="AC21" s="115"/>
      <c r="AD21" s="181"/>
      <c r="AE21" s="192"/>
      <c r="AF21" s="193"/>
      <c r="AG21" s="195"/>
    </row>
    <row r="22" spans="1:33" ht="29.25" customHeight="1" x14ac:dyDescent="0.25">
      <c r="A22" s="366"/>
      <c r="B22" s="108" t="s">
        <v>22</v>
      </c>
      <c r="C22" s="115"/>
      <c r="D22" s="110"/>
      <c r="E22" s="114"/>
      <c r="F22" s="110"/>
      <c r="G22" s="196"/>
      <c r="H22" s="193"/>
      <c r="I22" s="195"/>
      <c r="J22" s="115"/>
      <c r="K22" s="110"/>
      <c r="L22" s="114"/>
      <c r="M22" s="110"/>
      <c r="N22" s="196"/>
      <c r="O22" s="193"/>
      <c r="P22" s="195"/>
      <c r="Q22" s="115"/>
      <c r="R22" s="115"/>
      <c r="S22" s="138"/>
      <c r="T22" s="110"/>
      <c r="U22" s="196"/>
      <c r="V22" s="193"/>
      <c r="W22" s="195"/>
      <c r="X22" s="249"/>
      <c r="Y22" s="250"/>
      <c r="Z22" s="251"/>
      <c r="AA22" s="115"/>
      <c r="AB22" s="181"/>
      <c r="AC22" s="115"/>
      <c r="AD22" s="181"/>
      <c r="AE22" s="196"/>
      <c r="AF22" s="193"/>
      <c r="AG22" s="195"/>
    </row>
    <row r="23" spans="1:33" ht="26.25" customHeight="1" x14ac:dyDescent="0.25">
      <c r="A23" s="366"/>
      <c r="B23" s="108" t="s">
        <v>23</v>
      </c>
      <c r="C23" s="139"/>
      <c r="D23" s="113"/>
      <c r="E23" s="109"/>
      <c r="F23" s="113"/>
      <c r="G23" s="192"/>
      <c r="H23" s="197"/>
      <c r="I23" s="194"/>
      <c r="J23" s="112"/>
      <c r="K23" s="113"/>
      <c r="L23" s="109"/>
      <c r="M23" s="113"/>
      <c r="N23" s="192"/>
      <c r="O23" s="197"/>
      <c r="P23" s="194"/>
      <c r="Q23" s="112"/>
      <c r="R23" s="112"/>
      <c r="S23" s="139"/>
      <c r="T23" s="113"/>
      <c r="U23" s="192"/>
      <c r="V23" s="197"/>
      <c r="W23" s="194"/>
      <c r="X23" s="252"/>
      <c r="Y23" s="253"/>
      <c r="Z23" s="254"/>
      <c r="AA23" s="112"/>
      <c r="AB23" s="180"/>
      <c r="AC23" s="112"/>
      <c r="AD23" s="180"/>
      <c r="AE23" s="192"/>
      <c r="AF23" s="197"/>
      <c r="AG23" s="194"/>
    </row>
    <row r="24" spans="1:33" ht="26.25" customHeight="1" x14ac:dyDescent="0.25">
      <c r="A24" s="366"/>
      <c r="B24" s="108" t="s">
        <v>24</v>
      </c>
      <c r="C24" s="118">
        <v>1</v>
      </c>
      <c r="D24" s="117"/>
      <c r="E24" s="116"/>
      <c r="F24" s="117"/>
      <c r="G24" s="198"/>
      <c r="H24" s="199"/>
      <c r="I24" s="200"/>
      <c r="J24" s="118">
        <v>1</v>
      </c>
      <c r="K24" s="117">
        <v>1</v>
      </c>
      <c r="L24" s="116"/>
      <c r="M24" s="117"/>
      <c r="N24" s="198"/>
      <c r="O24" s="199"/>
      <c r="P24" s="200"/>
      <c r="Q24" s="111">
        <v>1</v>
      </c>
      <c r="R24" s="167"/>
      <c r="S24" s="140"/>
      <c r="T24" s="117"/>
      <c r="U24" s="198"/>
      <c r="V24" s="199"/>
      <c r="W24" s="200"/>
      <c r="X24" s="111">
        <v>3</v>
      </c>
      <c r="Y24" s="167">
        <v>1</v>
      </c>
      <c r="Z24" s="111">
        <v>4</v>
      </c>
      <c r="AA24" s="140">
        <v>3</v>
      </c>
      <c r="AB24" s="182">
        <v>1</v>
      </c>
      <c r="AC24" s="255"/>
      <c r="AD24" s="117"/>
      <c r="AE24" s="198"/>
      <c r="AF24" s="199"/>
      <c r="AG24" s="200"/>
    </row>
    <row r="25" spans="1:33" ht="29.25" customHeight="1" thickBot="1" x14ac:dyDescent="0.3">
      <c r="A25" s="367"/>
      <c r="B25" s="108" t="s">
        <v>25</v>
      </c>
      <c r="C25" s="115"/>
      <c r="D25" s="110"/>
      <c r="E25" s="114"/>
      <c r="F25" s="110"/>
      <c r="G25" s="196"/>
      <c r="H25" s="193"/>
      <c r="I25" s="195"/>
      <c r="J25" s="115"/>
      <c r="K25" s="110"/>
      <c r="L25" s="114"/>
      <c r="M25" s="110"/>
      <c r="N25" s="196"/>
      <c r="O25" s="193"/>
      <c r="P25" s="195"/>
      <c r="Q25" s="115"/>
      <c r="R25" s="115"/>
      <c r="S25" s="138"/>
      <c r="T25" s="110"/>
      <c r="U25" s="196"/>
      <c r="V25" s="193"/>
      <c r="W25" s="195"/>
      <c r="X25" s="115"/>
      <c r="Y25" s="115"/>
      <c r="Z25" s="256"/>
      <c r="AA25" s="138"/>
      <c r="AB25" s="181"/>
      <c r="AC25" s="115"/>
      <c r="AD25" s="115"/>
      <c r="AE25" s="196"/>
      <c r="AF25" s="193"/>
      <c r="AG25" s="195"/>
    </row>
    <row r="26" spans="1:33" ht="33.75" customHeight="1" thickTop="1" thickBot="1" x14ac:dyDescent="0.3">
      <c r="A26" s="119" t="s">
        <v>83</v>
      </c>
      <c r="B26" s="120"/>
      <c r="C26" s="141">
        <v>1</v>
      </c>
      <c r="D26" s="122"/>
      <c r="E26" s="121"/>
      <c r="F26" s="122"/>
      <c r="G26" s="201"/>
      <c r="H26" s="202"/>
      <c r="I26" s="203"/>
      <c r="J26" s="123"/>
      <c r="K26" s="122"/>
      <c r="L26" s="121"/>
      <c r="M26" s="122"/>
      <c r="N26" s="201"/>
      <c r="O26" s="202"/>
      <c r="P26" s="203"/>
      <c r="Q26" s="111">
        <v>2</v>
      </c>
      <c r="R26" s="123"/>
      <c r="S26" s="141"/>
      <c r="T26" s="122"/>
      <c r="U26" s="201"/>
      <c r="V26" s="202"/>
      <c r="W26" s="203"/>
      <c r="X26" s="111">
        <v>3</v>
      </c>
      <c r="Y26" s="123"/>
      <c r="Z26" s="111">
        <v>3</v>
      </c>
      <c r="AA26" s="141">
        <v>3</v>
      </c>
      <c r="AB26" s="183"/>
      <c r="AC26" s="257"/>
      <c r="AD26" s="123"/>
      <c r="AE26" s="201"/>
      <c r="AF26" s="202"/>
      <c r="AG26" s="203"/>
    </row>
    <row r="27" spans="1:33" ht="34.5" customHeight="1" thickTop="1" thickBot="1" x14ac:dyDescent="0.3">
      <c r="A27" s="124" t="s">
        <v>26</v>
      </c>
      <c r="B27" s="125" t="s">
        <v>27</v>
      </c>
      <c r="C27" s="126">
        <v>1</v>
      </c>
      <c r="D27" s="127"/>
      <c r="E27" s="126"/>
      <c r="F27" s="127"/>
      <c r="G27" s="204"/>
      <c r="H27" s="205"/>
      <c r="I27" s="206"/>
      <c r="J27" s="126"/>
      <c r="K27" s="127"/>
      <c r="L27" s="126"/>
      <c r="M27" s="127"/>
      <c r="N27" s="204"/>
      <c r="O27" s="205"/>
      <c r="P27" s="206"/>
      <c r="Q27" s="126">
        <v>1</v>
      </c>
      <c r="R27" s="127"/>
      <c r="S27" s="126"/>
      <c r="T27" s="127"/>
      <c r="U27" s="204"/>
      <c r="V27" s="205"/>
      <c r="W27" s="206"/>
      <c r="X27" s="126">
        <v>2</v>
      </c>
      <c r="Y27" s="127"/>
      <c r="Z27" s="258">
        <v>2</v>
      </c>
      <c r="AA27" s="126">
        <v>2</v>
      </c>
      <c r="AB27" s="127"/>
      <c r="AC27" s="259"/>
      <c r="AD27" s="127"/>
      <c r="AE27" s="204"/>
      <c r="AF27" s="205"/>
      <c r="AG27" s="206"/>
    </row>
    <row r="28" spans="1:33" ht="37.5" customHeight="1" thickTop="1" thickBot="1" x14ac:dyDescent="0.3">
      <c r="A28" s="128" t="s">
        <v>28</v>
      </c>
      <c r="B28" s="129" t="s">
        <v>29</v>
      </c>
      <c r="C28" s="167"/>
      <c r="D28" s="117"/>
      <c r="E28" s="130"/>
      <c r="F28" s="117"/>
      <c r="G28" s="204"/>
      <c r="H28" s="199"/>
      <c r="I28" s="207"/>
      <c r="J28" s="115"/>
      <c r="K28" s="110"/>
      <c r="L28" s="130"/>
      <c r="M28" s="117"/>
      <c r="N28" s="204"/>
      <c r="O28" s="199"/>
      <c r="P28" s="207"/>
      <c r="Q28" s="115"/>
      <c r="R28" s="110"/>
      <c r="S28" s="140"/>
      <c r="T28" s="117"/>
      <c r="U28" s="204"/>
      <c r="V28" s="199"/>
      <c r="W28" s="207"/>
      <c r="X28" s="115"/>
      <c r="Y28" s="110"/>
      <c r="Z28" s="110"/>
      <c r="AA28" s="140"/>
      <c r="AB28" s="182"/>
      <c r="AC28" s="167"/>
      <c r="AD28" s="117"/>
      <c r="AE28" s="204"/>
      <c r="AF28" s="199"/>
      <c r="AG28" s="207"/>
    </row>
    <row r="29" spans="1:33" ht="27.75" customHeight="1" thickTop="1" x14ac:dyDescent="0.25">
      <c r="A29" s="368" t="s">
        <v>84</v>
      </c>
      <c r="B29" s="125" t="s">
        <v>30</v>
      </c>
      <c r="C29" s="208"/>
      <c r="D29" s="132"/>
      <c r="E29" s="131"/>
      <c r="F29" s="132"/>
      <c r="G29" s="209"/>
      <c r="H29" s="210"/>
      <c r="I29" s="211"/>
      <c r="J29" s="115">
        <v>5</v>
      </c>
      <c r="K29" s="110">
        <v>1</v>
      </c>
      <c r="L29" s="131"/>
      <c r="M29" s="132">
        <v>1</v>
      </c>
      <c r="N29" s="209"/>
      <c r="O29" s="210"/>
      <c r="P29" s="211"/>
      <c r="Q29" s="115">
        <v>1</v>
      </c>
      <c r="R29" s="110"/>
      <c r="S29" s="142"/>
      <c r="T29" s="132">
        <v>1</v>
      </c>
      <c r="U29" s="209"/>
      <c r="V29" s="210"/>
      <c r="W29" s="211"/>
      <c r="X29" s="115">
        <v>6</v>
      </c>
      <c r="Y29" s="110">
        <v>3</v>
      </c>
      <c r="Z29" s="110">
        <v>9</v>
      </c>
      <c r="AA29" s="142">
        <v>6</v>
      </c>
      <c r="AB29" s="184">
        <v>1</v>
      </c>
      <c r="AC29" s="208"/>
      <c r="AD29" s="132">
        <v>2</v>
      </c>
      <c r="AE29" s="209"/>
      <c r="AF29" s="210"/>
      <c r="AG29" s="211"/>
    </row>
    <row r="30" spans="1:33" ht="28.5" customHeight="1" thickBot="1" x14ac:dyDescent="0.3">
      <c r="A30" s="369"/>
      <c r="B30" s="108" t="s">
        <v>31</v>
      </c>
      <c r="C30" s="143">
        <v>2</v>
      </c>
      <c r="D30" s="134">
        <v>2</v>
      </c>
      <c r="E30" s="133"/>
      <c r="F30" s="134"/>
      <c r="G30" s="212"/>
      <c r="H30" s="213"/>
      <c r="I30" s="214"/>
      <c r="J30" s="115"/>
      <c r="K30" s="110"/>
      <c r="L30" s="133"/>
      <c r="M30" s="134"/>
      <c r="N30" s="212"/>
      <c r="O30" s="213"/>
      <c r="P30" s="214"/>
      <c r="Q30" s="115"/>
      <c r="R30" s="110"/>
      <c r="S30" s="143"/>
      <c r="T30" s="134"/>
      <c r="U30" s="212"/>
      <c r="V30" s="213"/>
      <c r="W30" s="214"/>
      <c r="X30" s="115">
        <v>2</v>
      </c>
      <c r="Y30" s="110">
        <v>2</v>
      </c>
      <c r="Z30" s="110">
        <v>4</v>
      </c>
      <c r="AA30" s="143">
        <v>2</v>
      </c>
      <c r="AB30" s="185">
        <v>2</v>
      </c>
      <c r="AC30" s="260"/>
      <c r="AD30" s="134"/>
      <c r="AE30" s="212"/>
      <c r="AF30" s="213"/>
      <c r="AG30" s="214"/>
    </row>
    <row r="31" spans="1:33" ht="26.25" customHeight="1" thickTop="1" thickBot="1" x14ac:dyDescent="0.3">
      <c r="A31" s="135" t="s">
        <v>32</v>
      </c>
      <c r="B31" s="136"/>
      <c r="C31" s="142"/>
      <c r="D31" s="184"/>
      <c r="E31" s="142"/>
      <c r="F31" s="184"/>
      <c r="G31" s="209"/>
      <c r="H31" s="215"/>
      <c r="I31" s="211"/>
      <c r="J31" s="142"/>
      <c r="K31" s="184"/>
      <c r="L31" s="142"/>
      <c r="M31" s="184"/>
      <c r="N31" s="209"/>
      <c r="O31" s="215"/>
      <c r="P31" s="211"/>
      <c r="Q31" s="142"/>
      <c r="R31" s="184"/>
      <c r="S31" s="142"/>
      <c r="T31" s="184"/>
      <c r="U31" s="209"/>
      <c r="V31" s="215"/>
      <c r="W31" s="211"/>
      <c r="X31" s="142"/>
      <c r="Y31" s="184"/>
      <c r="Z31" s="261"/>
      <c r="AA31" s="142"/>
      <c r="AB31" s="184"/>
      <c r="AC31" s="208"/>
      <c r="AD31" s="184"/>
      <c r="AE31" s="209"/>
      <c r="AF31" s="215"/>
      <c r="AG31" s="211"/>
    </row>
    <row r="32" spans="1:33" ht="30.75" customHeight="1" thickBot="1" x14ac:dyDescent="0.3">
      <c r="A32" s="345" t="s">
        <v>33</v>
      </c>
      <c r="B32" s="346"/>
      <c r="C32" s="291">
        <f>SUM(C17:C31)</f>
        <v>45</v>
      </c>
      <c r="D32" s="216">
        <f>SUM(D17:D30)</f>
        <v>8</v>
      </c>
      <c r="E32" s="288"/>
      <c r="F32" s="216"/>
      <c r="G32" s="292"/>
      <c r="H32" s="216"/>
      <c r="I32" s="293"/>
      <c r="J32" s="103">
        <f>SUM(J17:J31)</f>
        <v>43</v>
      </c>
      <c r="K32" s="216">
        <f>SUM(K17:K30)</f>
        <v>11</v>
      </c>
      <c r="L32" s="288">
        <f>SUM(L17:L31)</f>
        <v>4</v>
      </c>
      <c r="M32" s="292">
        <v>1</v>
      </c>
      <c r="N32" s="217"/>
      <c r="O32" s="218"/>
      <c r="P32" s="219"/>
      <c r="Q32" s="103">
        <f>SUM(Q17:Q30)</f>
        <v>26</v>
      </c>
      <c r="R32" s="103"/>
      <c r="S32" s="291"/>
      <c r="T32" s="292">
        <v>1</v>
      </c>
      <c r="U32" s="289"/>
      <c r="V32" s="216"/>
      <c r="W32" s="293"/>
      <c r="X32" s="103">
        <f>SUM(X17:X30)</f>
        <v>118</v>
      </c>
      <c r="Y32" s="103">
        <f>SUM(Y17:Y30)</f>
        <v>21</v>
      </c>
      <c r="Z32" s="289">
        <f>SUM(Z17:Z30)</f>
        <v>139</v>
      </c>
      <c r="AA32" s="291">
        <f>SUM(AA17:AA30)</f>
        <v>114</v>
      </c>
      <c r="AB32" s="216">
        <f>SUM(AB17:AB30)</f>
        <v>19</v>
      </c>
      <c r="AC32" s="265">
        <v>4</v>
      </c>
      <c r="AD32" s="265">
        <v>2</v>
      </c>
      <c r="AE32" s="274"/>
      <c r="AF32" s="218"/>
      <c r="AG32" s="219"/>
    </row>
    <row r="37" spans="2:4" x14ac:dyDescent="0.25">
      <c r="B37" s="344"/>
      <c r="C37" s="344"/>
      <c r="D37" s="344"/>
    </row>
  </sheetData>
  <mergeCells count="40">
    <mergeCell ref="A1:AG1"/>
    <mergeCell ref="A2:AG2"/>
    <mergeCell ref="A3:AG3"/>
    <mergeCell ref="G15:I15"/>
    <mergeCell ref="A4:AG4"/>
    <mergeCell ref="G5:K5"/>
    <mergeCell ref="L5:N5"/>
    <mergeCell ref="Q5:W5"/>
    <mergeCell ref="G6:K6"/>
    <mergeCell ref="L6:N6"/>
    <mergeCell ref="Q6:W6"/>
    <mergeCell ref="G7:K7"/>
    <mergeCell ref="L7:N7"/>
    <mergeCell ref="Q7:W7"/>
    <mergeCell ref="A9:AG9"/>
    <mergeCell ref="AC15:AD15"/>
    <mergeCell ref="AE15:AG15"/>
    <mergeCell ref="A11:AG11"/>
    <mergeCell ref="A13:AG13"/>
    <mergeCell ref="C14:I14"/>
    <mergeCell ref="J14:P14"/>
    <mergeCell ref="Q14:W14"/>
    <mergeCell ref="X14:AG14"/>
    <mergeCell ref="AA15:AB15"/>
    <mergeCell ref="U15:W15"/>
    <mergeCell ref="X15:X16"/>
    <mergeCell ref="Y15:Y16"/>
    <mergeCell ref="B37:D37"/>
    <mergeCell ref="A32:B32"/>
    <mergeCell ref="Z15:Z16"/>
    <mergeCell ref="N15:P15"/>
    <mergeCell ref="Q15:R15"/>
    <mergeCell ref="S15:T15"/>
    <mergeCell ref="A14:B16"/>
    <mergeCell ref="C15:D15"/>
    <mergeCell ref="E15:F15"/>
    <mergeCell ref="J15:K15"/>
    <mergeCell ref="L15:M15"/>
    <mergeCell ref="A17:A25"/>
    <mergeCell ref="A29:A30"/>
  </mergeCells>
  <hyperlinks>
    <hyperlink ref="Q5" r:id="rId1"/>
    <hyperlink ref="Q6"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6"/>
  <sheetViews>
    <sheetView topLeftCell="A9" zoomScale="80" zoomScaleNormal="80" workbookViewId="0">
      <selection activeCell="P44" sqref="P44"/>
    </sheetView>
  </sheetViews>
  <sheetFormatPr defaultRowHeight="15" x14ac:dyDescent="0.25"/>
  <cols>
    <col min="1" max="1" width="94.5703125" customWidth="1"/>
  </cols>
  <sheetData>
    <row r="1" spans="1:34" ht="18.75" x14ac:dyDescent="0.25">
      <c r="A1" s="390" t="s">
        <v>0</v>
      </c>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row>
    <row r="2" spans="1:34" ht="18.75" x14ac:dyDescent="0.25">
      <c r="A2" s="391" t="s">
        <v>1</v>
      </c>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row>
    <row r="3" spans="1:34" ht="18.75" x14ac:dyDescent="0.25">
      <c r="A3" s="392" t="s">
        <v>126</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row>
    <row r="4" spans="1:34" x14ac:dyDescent="0.25">
      <c r="A4" s="393" t="s">
        <v>2</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row>
    <row r="5" spans="1:34" x14ac:dyDescent="0.25">
      <c r="A5" s="144"/>
      <c r="B5" s="394" t="s">
        <v>3</v>
      </c>
      <c r="C5" s="394"/>
      <c r="D5" s="394"/>
      <c r="E5" s="394"/>
      <c r="F5" s="394"/>
      <c r="G5" s="394"/>
      <c r="H5" s="394"/>
      <c r="I5" s="145"/>
      <c r="J5" s="146"/>
      <c r="K5" s="394" t="s">
        <v>15</v>
      </c>
      <c r="L5" s="394"/>
      <c r="M5" s="394"/>
      <c r="N5" s="394"/>
      <c r="O5" s="145"/>
      <c r="P5" s="146"/>
      <c r="Q5" s="15"/>
      <c r="R5" s="327" t="s">
        <v>5</v>
      </c>
      <c r="S5" s="327"/>
      <c r="T5" s="327"/>
      <c r="U5" s="327"/>
      <c r="V5" s="327"/>
      <c r="W5" s="327"/>
      <c r="X5" s="327"/>
      <c r="Y5" s="327"/>
      <c r="Z5" s="327"/>
      <c r="AA5" s="146"/>
      <c r="AB5" s="146"/>
      <c r="AC5" s="146"/>
      <c r="AD5" s="146"/>
      <c r="AE5" s="146"/>
      <c r="AF5" s="146"/>
      <c r="AG5" s="146"/>
      <c r="AH5" s="146"/>
    </row>
    <row r="6" spans="1:34" x14ac:dyDescent="0.25">
      <c r="A6" s="144"/>
      <c r="B6" s="397" t="s">
        <v>6</v>
      </c>
      <c r="C6" s="397"/>
      <c r="D6" s="397"/>
      <c r="E6" s="397"/>
      <c r="F6" s="397"/>
      <c r="G6" s="397"/>
      <c r="H6" s="397"/>
      <c r="I6" s="147"/>
      <c r="J6" s="146"/>
      <c r="K6" s="397" t="s">
        <v>16</v>
      </c>
      <c r="L6" s="397"/>
      <c r="M6" s="397"/>
      <c r="N6" s="397"/>
      <c r="O6" s="148"/>
      <c r="P6" s="146"/>
      <c r="Q6" s="16"/>
      <c r="R6" s="319" t="s">
        <v>8</v>
      </c>
      <c r="S6" s="319"/>
      <c r="T6" s="319"/>
      <c r="U6" s="319"/>
      <c r="V6" s="319"/>
      <c r="W6" s="319"/>
      <c r="X6" s="319"/>
      <c r="Y6" s="319"/>
      <c r="Z6" s="319"/>
      <c r="AA6" s="146"/>
      <c r="AB6" s="146"/>
      <c r="AC6" s="146"/>
      <c r="AD6" s="146"/>
      <c r="AE6" s="146"/>
      <c r="AF6" s="146"/>
      <c r="AG6" s="146"/>
      <c r="AH6" s="146"/>
    </row>
    <row r="7" spans="1:34" x14ac:dyDescent="0.25">
      <c r="A7" s="144"/>
      <c r="B7" s="398"/>
      <c r="C7" s="398"/>
      <c r="D7" s="398"/>
      <c r="E7" s="398"/>
      <c r="F7" s="398"/>
      <c r="G7" s="398"/>
      <c r="H7" s="398"/>
      <c r="I7" s="149"/>
      <c r="J7" s="146"/>
      <c r="K7" s="398"/>
      <c r="L7" s="398"/>
      <c r="M7" s="398"/>
      <c r="N7" s="398"/>
      <c r="O7" s="150"/>
      <c r="P7" s="146"/>
      <c r="Q7" s="17"/>
      <c r="R7" s="321"/>
      <c r="S7" s="321"/>
      <c r="T7" s="321"/>
      <c r="U7" s="321"/>
      <c r="V7" s="321"/>
      <c r="W7" s="321"/>
      <c r="X7" s="321"/>
      <c r="Y7" s="321"/>
      <c r="Z7" s="321"/>
      <c r="AA7" s="146"/>
      <c r="AB7" s="146"/>
      <c r="AC7" s="146"/>
      <c r="AD7" s="146"/>
      <c r="AE7" s="146"/>
      <c r="AF7" s="146"/>
      <c r="AG7" s="146"/>
      <c r="AH7" s="146"/>
    </row>
    <row r="8" spans="1:34" x14ac:dyDescent="0.25">
      <c r="A8" s="71"/>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row>
    <row r="9" spans="1:34" x14ac:dyDescent="0.25">
      <c r="A9" s="395" t="s">
        <v>85</v>
      </c>
      <c r="B9" s="395"/>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5"/>
      <c r="AD9" s="395"/>
      <c r="AE9" s="395"/>
      <c r="AF9" s="395"/>
      <c r="AG9" s="395"/>
      <c r="AH9" s="395"/>
    </row>
    <row r="10" spans="1:34" ht="15.75" thickBot="1" x14ac:dyDescent="0.3">
      <c r="A10" s="396"/>
      <c r="B10" s="396"/>
      <c r="C10" s="396"/>
      <c r="D10" s="396"/>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row>
    <row r="11" spans="1:34" ht="15.75" thickBot="1" x14ac:dyDescent="0.3">
      <c r="A11" s="151" t="s">
        <v>86</v>
      </c>
      <c r="B11" s="152" t="s">
        <v>12</v>
      </c>
      <c r="C11" s="152" t="s">
        <v>13</v>
      </c>
      <c r="D11" s="153" t="s">
        <v>14</v>
      </c>
      <c r="E11" s="153" t="s">
        <v>51</v>
      </c>
      <c r="F11" s="153" t="s">
        <v>52</v>
      </c>
      <c r="G11" s="153" t="s">
        <v>53</v>
      </c>
      <c r="H11" s="153" t="s">
        <v>54</v>
      </c>
      <c r="I11" s="153" t="s">
        <v>55</v>
      </c>
      <c r="J11" s="153" t="s">
        <v>56</v>
      </c>
      <c r="K11" s="153" t="s">
        <v>57</v>
      </c>
      <c r="L11" s="153" t="s">
        <v>58</v>
      </c>
      <c r="M11" s="154" t="s">
        <v>59</v>
      </c>
      <c r="N11" s="155"/>
      <c r="O11" s="155"/>
      <c r="P11" s="155"/>
      <c r="Q11" s="155"/>
      <c r="R11" s="71"/>
      <c r="S11" s="71"/>
      <c r="T11" s="71"/>
      <c r="U11" s="71"/>
      <c r="V11" s="71"/>
      <c r="W11" s="71"/>
      <c r="X11" s="71"/>
      <c r="Y11" s="71"/>
      <c r="Z11" s="71"/>
      <c r="AA11" s="71"/>
      <c r="AB11" s="71"/>
      <c r="AC11" s="71"/>
      <c r="AD11" s="71"/>
      <c r="AE11" s="71"/>
      <c r="AF11" s="71"/>
      <c r="AG11" s="71"/>
      <c r="AH11" s="71"/>
    </row>
    <row r="12" spans="1:34" x14ac:dyDescent="0.25">
      <c r="A12" s="168" t="s">
        <v>87</v>
      </c>
      <c r="B12" s="156">
        <v>2</v>
      </c>
      <c r="C12" s="157">
        <v>2</v>
      </c>
      <c r="D12" s="157">
        <v>1</v>
      </c>
      <c r="E12" s="238">
        <v>1</v>
      </c>
      <c r="F12" s="157"/>
      <c r="G12" s="238">
        <v>3</v>
      </c>
      <c r="H12" s="157">
        <v>4</v>
      </c>
      <c r="I12" s="157">
        <v>7</v>
      </c>
      <c r="J12" s="157">
        <v>4</v>
      </c>
      <c r="K12" s="157"/>
      <c r="L12" s="157"/>
      <c r="M12" s="158"/>
      <c r="N12" s="155"/>
      <c r="O12" s="155"/>
      <c r="P12" s="155"/>
      <c r="Q12" s="155"/>
      <c r="R12" s="71"/>
      <c r="S12" s="71"/>
      <c r="T12" s="71"/>
      <c r="U12" s="71"/>
      <c r="V12" s="71"/>
      <c r="W12" s="71"/>
      <c r="X12" s="71"/>
      <c r="Y12" s="71"/>
      <c r="Z12" s="71"/>
      <c r="AA12" s="71"/>
      <c r="AB12" s="71"/>
      <c r="AC12" s="71"/>
      <c r="AD12" s="71"/>
      <c r="AE12" s="71"/>
      <c r="AF12" s="71"/>
      <c r="AG12" s="71"/>
      <c r="AH12" s="71"/>
    </row>
    <row r="13" spans="1:34" x14ac:dyDescent="0.25">
      <c r="A13" s="169" t="s">
        <v>88</v>
      </c>
      <c r="B13" s="159"/>
      <c r="C13" s="159"/>
      <c r="D13" s="159"/>
      <c r="E13" s="239">
        <v>2</v>
      </c>
      <c r="F13" s="159"/>
      <c r="G13" s="239"/>
      <c r="H13" s="159">
        <v>2</v>
      </c>
      <c r="I13" s="159">
        <v>1</v>
      </c>
      <c r="J13" s="159">
        <v>3</v>
      </c>
      <c r="K13" s="159"/>
      <c r="L13" s="159"/>
      <c r="M13" s="160"/>
      <c r="N13" s="155"/>
      <c r="O13" s="155"/>
      <c r="P13" s="155"/>
      <c r="Q13" s="155"/>
      <c r="R13" s="71"/>
      <c r="S13" s="71"/>
      <c r="T13" s="71"/>
      <c r="U13" s="71"/>
      <c r="V13" s="71"/>
      <c r="W13" s="71"/>
      <c r="X13" s="71"/>
      <c r="Y13" s="71"/>
      <c r="Z13" s="71"/>
      <c r="AA13" s="71"/>
      <c r="AB13" s="71"/>
      <c r="AC13" s="71"/>
      <c r="AD13" s="71"/>
      <c r="AE13" s="71"/>
      <c r="AF13" s="71"/>
      <c r="AG13" s="71"/>
      <c r="AH13" s="71"/>
    </row>
    <row r="14" spans="1:34" x14ac:dyDescent="0.25">
      <c r="A14" s="170" t="s">
        <v>89</v>
      </c>
      <c r="B14" s="159">
        <v>2</v>
      </c>
      <c r="C14" s="159"/>
      <c r="D14" s="159">
        <v>4</v>
      </c>
      <c r="E14" s="239">
        <v>4</v>
      </c>
      <c r="F14" s="159">
        <v>2</v>
      </c>
      <c r="G14" s="239">
        <v>5</v>
      </c>
      <c r="H14" s="159">
        <v>7</v>
      </c>
      <c r="I14" s="159">
        <v>9</v>
      </c>
      <c r="J14" s="159">
        <v>3</v>
      </c>
      <c r="K14" s="159"/>
      <c r="L14" s="159"/>
      <c r="M14" s="160"/>
      <c r="N14" s="155"/>
      <c r="O14" s="155"/>
      <c r="P14" s="155"/>
      <c r="Q14" s="155"/>
      <c r="R14" s="71"/>
      <c r="S14" s="71"/>
      <c r="T14" s="71"/>
      <c r="U14" s="71"/>
      <c r="V14" s="71"/>
      <c r="W14" s="71"/>
      <c r="X14" s="71"/>
      <c r="Y14" s="71"/>
      <c r="Z14" s="71"/>
      <c r="AA14" s="71"/>
      <c r="AB14" s="71"/>
      <c r="AC14" s="71"/>
      <c r="AD14" s="71"/>
      <c r="AE14" s="71"/>
      <c r="AF14" s="71"/>
      <c r="AG14" s="71"/>
      <c r="AH14" s="71"/>
    </row>
    <row r="15" spans="1:34" x14ac:dyDescent="0.25">
      <c r="A15" s="169" t="s">
        <v>90</v>
      </c>
      <c r="B15" s="159"/>
      <c r="C15" s="159"/>
      <c r="D15" s="159"/>
      <c r="E15" s="239"/>
      <c r="F15" s="159"/>
      <c r="G15" s="239"/>
      <c r="H15" s="159"/>
      <c r="I15" s="159"/>
      <c r="J15" s="159"/>
      <c r="K15" s="159"/>
      <c r="L15" s="159"/>
      <c r="M15" s="160"/>
      <c r="N15" s="155"/>
      <c r="O15" s="155"/>
      <c r="P15" s="155"/>
      <c r="Q15" s="155"/>
      <c r="R15" s="71"/>
      <c r="S15" s="71"/>
      <c r="T15" s="71"/>
      <c r="U15" s="71"/>
      <c r="V15" s="71"/>
      <c r="W15" s="71"/>
      <c r="X15" s="71"/>
      <c r="Y15" s="71"/>
      <c r="Z15" s="71"/>
      <c r="AA15" s="71"/>
      <c r="AB15" s="71"/>
      <c r="AC15" s="71"/>
      <c r="AD15" s="71"/>
      <c r="AE15" s="71"/>
      <c r="AF15" s="71"/>
      <c r="AG15" s="71"/>
      <c r="AH15" s="71"/>
    </row>
    <row r="16" spans="1:34" x14ac:dyDescent="0.25">
      <c r="A16" s="169" t="s">
        <v>91</v>
      </c>
      <c r="B16" s="159"/>
      <c r="C16" s="159"/>
      <c r="D16" s="159"/>
      <c r="E16" s="239"/>
      <c r="F16" s="159"/>
      <c r="G16" s="239"/>
      <c r="H16" s="159">
        <v>1</v>
      </c>
      <c r="I16" s="159"/>
      <c r="J16" s="159"/>
      <c r="K16" s="159"/>
      <c r="L16" s="159"/>
      <c r="M16" s="160"/>
      <c r="N16" s="155"/>
      <c r="O16" s="155"/>
      <c r="P16" s="155"/>
      <c r="Q16" s="155"/>
      <c r="R16" s="71"/>
      <c r="S16" s="71"/>
      <c r="T16" s="71"/>
      <c r="U16" s="71"/>
      <c r="V16" s="71"/>
      <c r="W16" s="71"/>
      <c r="X16" s="71"/>
      <c r="Y16" s="71"/>
      <c r="Z16" s="71"/>
      <c r="AA16" s="71"/>
      <c r="AB16" s="71"/>
      <c r="AC16" s="71"/>
      <c r="AD16" s="71"/>
      <c r="AE16" s="71"/>
      <c r="AF16" s="71"/>
      <c r="AG16" s="71"/>
      <c r="AH16" s="71"/>
    </row>
    <row r="17" spans="1:34" x14ac:dyDescent="0.25">
      <c r="A17" s="169" t="s">
        <v>92</v>
      </c>
      <c r="B17" s="159"/>
      <c r="C17" s="159"/>
      <c r="D17" s="159">
        <v>2</v>
      </c>
      <c r="E17" s="239">
        <v>2</v>
      </c>
      <c r="F17" s="159"/>
      <c r="G17" s="239"/>
      <c r="H17" s="159"/>
      <c r="I17" s="159"/>
      <c r="J17" s="159"/>
      <c r="K17" s="159"/>
      <c r="L17" s="159"/>
      <c r="M17" s="160"/>
      <c r="N17" s="155"/>
      <c r="O17" s="155"/>
      <c r="P17" s="155"/>
      <c r="Q17" s="155"/>
      <c r="R17" s="71"/>
      <c r="S17" s="71"/>
      <c r="T17" s="71"/>
      <c r="U17" s="71"/>
      <c r="V17" s="71"/>
      <c r="W17" s="71"/>
      <c r="X17" s="71"/>
      <c r="Y17" s="71"/>
      <c r="Z17" s="71"/>
      <c r="AA17" s="71"/>
      <c r="AB17" s="71"/>
      <c r="AC17" s="71"/>
      <c r="AD17" s="71"/>
      <c r="AE17" s="71"/>
      <c r="AF17" s="71"/>
      <c r="AG17" s="71"/>
      <c r="AH17" s="71"/>
    </row>
    <row r="18" spans="1:34" x14ac:dyDescent="0.25">
      <c r="A18" s="171" t="s">
        <v>93</v>
      </c>
      <c r="B18" s="159"/>
      <c r="C18" s="159"/>
      <c r="D18" s="159"/>
      <c r="E18" s="239"/>
      <c r="F18" s="159"/>
      <c r="G18" s="239"/>
      <c r="H18" s="159"/>
      <c r="I18" s="159"/>
      <c r="J18" s="159"/>
      <c r="K18" s="159"/>
      <c r="L18" s="159"/>
      <c r="M18" s="160"/>
      <c r="N18" s="155"/>
      <c r="O18" s="155"/>
      <c r="P18" s="155"/>
      <c r="Q18" s="155"/>
      <c r="R18" s="71"/>
      <c r="S18" s="71"/>
      <c r="T18" s="71"/>
      <c r="U18" s="71"/>
      <c r="V18" s="71"/>
      <c r="W18" s="71"/>
      <c r="X18" s="71"/>
      <c r="Y18" s="71"/>
      <c r="Z18" s="71"/>
      <c r="AA18" s="71"/>
      <c r="AB18" s="71"/>
      <c r="AC18" s="71"/>
      <c r="AD18" s="71"/>
      <c r="AE18" s="71"/>
      <c r="AF18" s="71"/>
      <c r="AG18" s="71"/>
      <c r="AH18" s="71"/>
    </row>
    <row r="19" spans="1:34" x14ac:dyDescent="0.25">
      <c r="A19" s="171" t="s">
        <v>94</v>
      </c>
      <c r="B19" s="159"/>
      <c r="C19" s="159"/>
      <c r="D19" s="159"/>
      <c r="E19" s="239"/>
      <c r="F19" s="159"/>
      <c r="G19" s="239"/>
      <c r="H19" s="159"/>
      <c r="I19" s="159"/>
      <c r="J19" s="159"/>
      <c r="K19" s="159"/>
      <c r="L19" s="159"/>
      <c r="M19" s="160"/>
      <c r="N19" s="155"/>
      <c r="O19" s="155"/>
      <c r="P19" s="155"/>
      <c r="Q19" s="155"/>
      <c r="R19" s="71"/>
      <c r="S19" s="71"/>
      <c r="T19" s="71"/>
      <c r="U19" s="71"/>
      <c r="V19" s="71"/>
      <c r="W19" s="71"/>
      <c r="X19" s="71"/>
      <c r="Y19" s="71"/>
      <c r="Z19" s="71"/>
      <c r="AA19" s="71"/>
      <c r="AB19" s="71"/>
      <c r="AC19" s="71"/>
      <c r="AD19" s="71"/>
      <c r="AE19" s="71"/>
      <c r="AF19" s="71"/>
      <c r="AG19" s="71"/>
      <c r="AH19" s="71"/>
    </row>
    <row r="20" spans="1:34" x14ac:dyDescent="0.25">
      <c r="A20" s="171" t="s">
        <v>95</v>
      </c>
      <c r="B20" s="159"/>
      <c r="C20" s="159"/>
      <c r="D20" s="159"/>
      <c r="E20" s="239"/>
      <c r="F20" s="159">
        <v>1</v>
      </c>
      <c r="G20" s="239">
        <v>4</v>
      </c>
      <c r="H20" s="159"/>
      <c r="I20" s="159"/>
      <c r="J20" s="159"/>
      <c r="K20" s="159"/>
      <c r="L20" s="159"/>
      <c r="M20" s="160"/>
      <c r="N20" s="155"/>
      <c r="O20" s="155"/>
      <c r="P20" s="155"/>
      <c r="Q20" s="155"/>
      <c r="R20" s="71"/>
      <c r="S20" s="71"/>
      <c r="T20" s="71"/>
      <c r="U20" s="71"/>
      <c r="V20" s="71"/>
      <c r="W20" s="71"/>
      <c r="X20" s="71"/>
      <c r="Y20" s="71"/>
      <c r="Z20" s="71"/>
      <c r="AA20" s="71"/>
      <c r="AB20" s="71"/>
      <c r="AC20" s="71"/>
      <c r="AD20" s="71"/>
      <c r="AE20" s="71"/>
      <c r="AF20" s="71"/>
      <c r="AG20" s="71"/>
      <c r="AH20" s="71"/>
    </row>
    <row r="21" spans="1:34" ht="14.25" customHeight="1" x14ac:dyDescent="0.25">
      <c r="A21" s="170" t="s">
        <v>96</v>
      </c>
      <c r="B21" s="159"/>
      <c r="C21" s="159"/>
      <c r="D21" s="159"/>
      <c r="E21" s="239"/>
      <c r="F21" s="159"/>
      <c r="G21" s="239"/>
      <c r="H21" s="159"/>
      <c r="I21" s="159"/>
      <c r="J21" s="159"/>
      <c r="K21" s="159"/>
      <c r="L21" s="159"/>
      <c r="M21" s="160"/>
      <c r="N21" s="155"/>
      <c r="O21" s="155"/>
      <c r="P21" s="155"/>
      <c r="Q21" s="155"/>
      <c r="R21" s="71"/>
      <c r="S21" s="71"/>
      <c r="T21" s="71"/>
      <c r="U21" s="71"/>
      <c r="V21" s="71"/>
      <c r="W21" s="71"/>
      <c r="X21" s="71"/>
      <c r="Y21" s="71"/>
      <c r="Z21" s="71"/>
      <c r="AA21" s="71"/>
      <c r="AB21" s="71"/>
      <c r="AC21" s="71"/>
      <c r="AD21" s="71"/>
      <c r="AE21" s="71"/>
      <c r="AF21" s="71"/>
      <c r="AG21" s="71"/>
      <c r="AH21" s="71"/>
    </row>
    <row r="22" spans="1:34" x14ac:dyDescent="0.25">
      <c r="A22" s="169" t="s">
        <v>97</v>
      </c>
      <c r="B22" s="159">
        <v>1</v>
      </c>
      <c r="C22" s="159"/>
      <c r="D22" s="159">
        <v>4</v>
      </c>
      <c r="E22" s="239">
        <v>2</v>
      </c>
      <c r="F22" s="159">
        <v>4</v>
      </c>
      <c r="G22" s="239">
        <v>1</v>
      </c>
      <c r="H22" s="159">
        <v>11</v>
      </c>
      <c r="I22" s="159">
        <v>21</v>
      </c>
      <c r="J22" s="159">
        <v>11</v>
      </c>
      <c r="K22" s="159"/>
      <c r="L22" s="159"/>
      <c r="M22" s="160"/>
      <c r="N22" s="155"/>
      <c r="O22" s="155"/>
      <c r="P22" s="155"/>
      <c r="Q22" s="155"/>
      <c r="R22" s="71"/>
      <c r="S22" s="71"/>
      <c r="T22" s="71"/>
      <c r="U22" s="71"/>
      <c r="V22" s="71"/>
      <c r="W22" s="71"/>
      <c r="X22" s="71"/>
      <c r="Y22" s="71"/>
      <c r="Z22" s="71"/>
      <c r="AA22" s="71"/>
      <c r="AB22" s="71"/>
      <c r="AC22" s="71"/>
      <c r="AD22" s="71"/>
      <c r="AE22" s="71"/>
      <c r="AF22" s="71"/>
      <c r="AG22" s="71"/>
      <c r="AH22" s="71"/>
    </row>
    <row r="23" spans="1:34" x14ac:dyDescent="0.25">
      <c r="A23" s="169" t="s">
        <v>98</v>
      </c>
      <c r="B23" s="159"/>
      <c r="C23" s="159"/>
      <c r="D23" s="159">
        <v>1</v>
      </c>
      <c r="E23" s="239">
        <v>5</v>
      </c>
      <c r="F23" s="159">
        <v>2</v>
      </c>
      <c r="G23" s="239">
        <v>1</v>
      </c>
      <c r="H23" s="159">
        <v>2</v>
      </c>
      <c r="I23" s="159">
        <v>7</v>
      </c>
      <c r="J23" s="159"/>
      <c r="K23" s="159"/>
      <c r="L23" s="159"/>
      <c r="M23" s="160"/>
      <c r="N23" s="155"/>
      <c r="O23" s="155"/>
      <c r="P23" s="155"/>
      <c r="Q23" s="155"/>
      <c r="R23" s="71"/>
      <c r="S23" s="71"/>
      <c r="T23" s="71"/>
      <c r="U23" s="71"/>
      <c r="V23" s="71"/>
      <c r="W23" s="71"/>
      <c r="X23" s="71"/>
      <c r="Y23" s="71"/>
      <c r="Z23" s="71"/>
      <c r="AA23" s="71"/>
      <c r="AB23" s="71"/>
      <c r="AC23" s="71"/>
      <c r="AD23" s="71"/>
      <c r="AE23" s="71"/>
      <c r="AF23" s="71"/>
      <c r="AG23" s="71"/>
      <c r="AH23" s="71"/>
    </row>
    <row r="24" spans="1:34" x14ac:dyDescent="0.25">
      <c r="A24" s="171" t="s">
        <v>99</v>
      </c>
      <c r="B24" s="159"/>
      <c r="C24" s="159"/>
      <c r="D24" s="159"/>
      <c r="E24" s="239">
        <v>5</v>
      </c>
      <c r="F24" s="159">
        <v>3</v>
      </c>
      <c r="G24" s="239">
        <v>6</v>
      </c>
      <c r="H24" s="159"/>
      <c r="I24" s="159"/>
      <c r="J24" s="159"/>
      <c r="K24" s="159"/>
      <c r="L24" s="159"/>
      <c r="M24" s="160"/>
      <c r="N24" s="71"/>
      <c r="O24" s="71"/>
      <c r="P24" s="71"/>
      <c r="Q24" s="71"/>
      <c r="R24" s="71"/>
      <c r="S24" s="71"/>
      <c r="T24" s="71"/>
      <c r="U24" s="71"/>
      <c r="V24" s="71"/>
      <c r="W24" s="71"/>
      <c r="X24" s="71"/>
      <c r="Y24" s="71"/>
      <c r="Z24" s="71"/>
      <c r="AA24" s="71"/>
      <c r="AB24" s="71"/>
      <c r="AC24" s="71"/>
      <c r="AD24" s="71"/>
      <c r="AE24" s="71"/>
      <c r="AF24" s="71"/>
      <c r="AG24" s="71"/>
      <c r="AH24" s="71"/>
    </row>
    <row r="25" spans="1:34" x14ac:dyDescent="0.25">
      <c r="A25" s="171" t="s">
        <v>100</v>
      </c>
      <c r="B25" s="159"/>
      <c r="C25" s="159"/>
      <c r="D25" s="159"/>
      <c r="E25" s="239"/>
      <c r="F25" s="159"/>
      <c r="G25" s="239">
        <v>5</v>
      </c>
      <c r="H25" s="159">
        <v>2</v>
      </c>
      <c r="I25" s="159">
        <v>4</v>
      </c>
      <c r="J25" s="159">
        <v>2</v>
      </c>
      <c r="K25" s="159"/>
      <c r="L25" s="159"/>
      <c r="M25" s="160"/>
      <c r="N25" s="71"/>
      <c r="O25" s="71"/>
      <c r="P25" s="71"/>
      <c r="Q25" s="71"/>
      <c r="R25" s="71"/>
      <c r="S25" s="71"/>
      <c r="T25" s="71"/>
      <c r="U25" s="71"/>
      <c r="V25" s="71"/>
      <c r="W25" s="71"/>
      <c r="X25" s="71"/>
      <c r="Y25" s="71"/>
      <c r="Z25" s="71"/>
      <c r="AA25" s="71"/>
      <c r="AB25" s="71"/>
      <c r="AC25" s="71"/>
      <c r="AD25" s="71"/>
      <c r="AE25" s="71"/>
      <c r="AF25" s="71"/>
      <c r="AG25" s="71"/>
      <c r="AH25" s="71"/>
    </row>
    <row r="26" spans="1:34" x14ac:dyDescent="0.25">
      <c r="A26" s="169" t="s">
        <v>101</v>
      </c>
      <c r="B26" s="159"/>
      <c r="C26" s="159"/>
      <c r="D26" s="159"/>
      <c r="E26" s="239"/>
      <c r="F26" s="159"/>
      <c r="G26" s="239"/>
      <c r="H26" s="159"/>
      <c r="I26" s="159"/>
      <c r="J26" s="159">
        <v>1</v>
      </c>
      <c r="K26" s="159"/>
      <c r="L26" s="159"/>
      <c r="M26" s="160"/>
      <c r="N26" s="71"/>
      <c r="O26" s="71"/>
      <c r="P26" s="71"/>
      <c r="Q26" s="71"/>
      <c r="R26" s="71"/>
      <c r="S26" s="71"/>
      <c r="T26" s="71"/>
      <c r="U26" s="71"/>
      <c r="V26" s="71"/>
      <c r="W26" s="71"/>
      <c r="X26" s="71"/>
      <c r="Y26" s="71"/>
      <c r="Z26" s="71"/>
      <c r="AA26" s="71"/>
      <c r="AB26" s="71"/>
      <c r="AC26" s="71"/>
      <c r="AD26" s="71"/>
      <c r="AE26" s="71"/>
      <c r="AF26" s="71"/>
      <c r="AG26" s="71"/>
      <c r="AH26" s="71"/>
    </row>
    <row r="27" spans="1:34" x14ac:dyDescent="0.25">
      <c r="A27" s="170" t="s">
        <v>102</v>
      </c>
      <c r="B27" s="159"/>
      <c r="C27" s="159"/>
      <c r="D27" s="159"/>
      <c r="E27" s="239"/>
      <c r="F27" s="159"/>
      <c r="G27" s="239"/>
      <c r="H27" s="159"/>
      <c r="I27" s="159"/>
      <c r="J27" s="159"/>
      <c r="K27" s="159"/>
      <c r="L27" s="159"/>
      <c r="M27" s="160"/>
      <c r="N27" s="71"/>
      <c r="O27" s="71"/>
      <c r="P27" s="71"/>
      <c r="Q27" s="71"/>
      <c r="R27" s="71"/>
      <c r="S27" s="71"/>
      <c r="T27" s="71"/>
      <c r="U27" s="71"/>
      <c r="V27" s="71"/>
      <c r="W27" s="71"/>
      <c r="X27" s="71"/>
      <c r="Y27" s="71"/>
      <c r="Z27" s="71"/>
      <c r="AA27" s="71"/>
      <c r="AB27" s="71"/>
      <c r="AC27" s="71"/>
      <c r="AD27" s="71"/>
      <c r="AE27" s="71"/>
      <c r="AF27" s="71"/>
      <c r="AG27" s="71"/>
      <c r="AH27" s="71"/>
    </row>
    <row r="28" spans="1:34" x14ac:dyDescent="0.25">
      <c r="A28" s="170" t="s">
        <v>103</v>
      </c>
      <c r="B28" s="159"/>
      <c r="C28" s="159">
        <v>1</v>
      </c>
      <c r="D28" s="159">
        <v>1</v>
      </c>
      <c r="E28" s="239"/>
      <c r="F28" s="159"/>
      <c r="G28" s="239"/>
      <c r="H28" s="159"/>
      <c r="I28" s="159"/>
      <c r="J28" s="159"/>
      <c r="K28" s="159"/>
      <c r="L28" s="159"/>
      <c r="M28" s="160"/>
      <c r="N28" s="71"/>
      <c r="O28" s="71"/>
      <c r="P28" s="71"/>
      <c r="Q28" s="71"/>
      <c r="R28" s="71"/>
      <c r="S28" s="71"/>
      <c r="T28" s="71"/>
      <c r="U28" s="71"/>
      <c r="V28" s="71"/>
      <c r="W28" s="71"/>
      <c r="X28" s="71"/>
      <c r="Y28" s="71"/>
      <c r="Z28" s="71"/>
      <c r="AA28" s="71"/>
      <c r="AB28" s="71"/>
      <c r="AC28" s="71"/>
      <c r="AD28" s="71"/>
      <c r="AE28" s="71"/>
      <c r="AF28" s="71"/>
      <c r="AG28" s="71"/>
      <c r="AH28" s="71"/>
    </row>
    <row r="29" spans="1:34" x14ac:dyDescent="0.25">
      <c r="A29" s="170" t="s">
        <v>104</v>
      </c>
      <c r="B29" s="159"/>
      <c r="C29" s="159"/>
      <c r="D29" s="159"/>
      <c r="E29" s="239"/>
      <c r="F29" s="159"/>
      <c r="G29" s="239"/>
      <c r="H29" s="159"/>
      <c r="I29" s="159"/>
      <c r="J29" s="159"/>
      <c r="K29" s="159"/>
      <c r="L29" s="159"/>
      <c r="M29" s="160"/>
      <c r="N29" s="71"/>
      <c r="O29" s="71"/>
      <c r="P29" s="71"/>
      <c r="Q29" s="71"/>
      <c r="R29" s="71"/>
      <c r="S29" s="71"/>
      <c r="T29" s="71"/>
      <c r="U29" s="71"/>
      <c r="V29" s="71"/>
      <c r="W29" s="71"/>
      <c r="X29" s="71"/>
      <c r="Y29" s="71"/>
      <c r="Z29" s="71"/>
      <c r="AA29" s="71"/>
      <c r="AB29" s="71"/>
      <c r="AC29" s="71"/>
      <c r="AD29" s="71"/>
      <c r="AE29" s="71"/>
      <c r="AF29" s="71"/>
      <c r="AG29" s="71"/>
      <c r="AH29" s="71"/>
    </row>
    <row r="30" spans="1:34" x14ac:dyDescent="0.25">
      <c r="A30" s="235" t="s">
        <v>105</v>
      </c>
      <c r="B30" s="282"/>
      <c r="C30" s="159"/>
      <c r="D30" s="159"/>
      <c r="E30" s="239"/>
      <c r="F30" s="159"/>
      <c r="G30" s="239"/>
      <c r="H30" s="159"/>
      <c r="I30" s="159"/>
      <c r="J30" s="159"/>
      <c r="K30" s="159"/>
      <c r="L30" s="159"/>
      <c r="M30" s="160"/>
      <c r="N30" s="71"/>
      <c r="O30" s="71"/>
      <c r="P30" s="71"/>
      <c r="Q30" s="71"/>
      <c r="R30" s="71"/>
      <c r="S30" s="71"/>
      <c r="T30" s="71"/>
      <c r="U30" s="71"/>
      <c r="V30" s="71"/>
      <c r="W30" s="71"/>
      <c r="X30" s="71"/>
      <c r="Y30" s="71"/>
      <c r="Z30" s="71"/>
      <c r="AA30" s="71"/>
      <c r="AB30" s="71"/>
      <c r="AC30" s="71"/>
      <c r="AD30" s="71"/>
      <c r="AE30" s="71"/>
      <c r="AF30" s="71"/>
      <c r="AG30" s="71"/>
      <c r="AH30" s="71"/>
    </row>
    <row r="31" spans="1:34" x14ac:dyDescent="0.25">
      <c r="A31" s="275" t="s">
        <v>106</v>
      </c>
      <c r="B31" s="159"/>
      <c r="C31" s="159"/>
      <c r="D31" s="159">
        <v>1</v>
      </c>
      <c r="E31" s="239"/>
      <c r="F31" s="159"/>
      <c r="G31" s="239"/>
      <c r="H31" s="159"/>
      <c r="I31" s="159"/>
      <c r="J31" s="159"/>
      <c r="K31" s="159"/>
      <c r="L31" s="159"/>
      <c r="M31" s="159"/>
      <c r="N31" s="71"/>
      <c r="O31" s="71"/>
      <c r="P31" s="71"/>
      <c r="Q31" s="71"/>
      <c r="R31" s="71"/>
      <c r="S31" s="71"/>
      <c r="T31" s="71"/>
      <c r="U31" s="71"/>
      <c r="V31" s="71"/>
      <c r="W31" s="71"/>
      <c r="X31" s="71"/>
      <c r="Y31" s="71"/>
      <c r="Z31" s="71"/>
      <c r="AA31" s="71"/>
      <c r="AB31" s="71"/>
      <c r="AC31" s="71"/>
      <c r="AD31" s="71"/>
      <c r="AE31" s="71"/>
      <c r="AF31" s="71"/>
      <c r="AG31" s="71"/>
      <c r="AH31" s="71"/>
    </row>
    <row r="32" spans="1:34" s="71" customFormat="1" x14ac:dyDescent="0.25">
      <c r="A32" s="284" t="s">
        <v>128</v>
      </c>
      <c r="B32" s="159"/>
      <c r="C32" s="159"/>
      <c r="D32" s="282"/>
      <c r="E32" s="239"/>
      <c r="F32" s="159"/>
      <c r="G32" s="283"/>
      <c r="H32" s="282">
        <v>13</v>
      </c>
      <c r="I32" s="159">
        <v>7</v>
      </c>
      <c r="J32" s="159">
        <v>2</v>
      </c>
      <c r="K32" s="282"/>
      <c r="L32" s="282"/>
      <c r="M32" s="159"/>
    </row>
    <row r="33" spans="1:34" x14ac:dyDescent="0.25">
      <c r="A33" s="276" t="s">
        <v>107</v>
      </c>
      <c r="B33" s="159"/>
      <c r="C33" s="159"/>
      <c r="D33" s="282"/>
      <c r="E33" s="239"/>
      <c r="F33" s="159"/>
      <c r="G33" s="283"/>
      <c r="H33" s="282">
        <v>7</v>
      </c>
      <c r="I33" s="159"/>
      <c r="J33" s="159">
        <v>1</v>
      </c>
      <c r="K33" s="282"/>
      <c r="L33" s="282"/>
      <c r="M33" s="159"/>
      <c r="N33" s="71"/>
      <c r="O33" s="71"/>
      <c r="P33" s="71"/>
      <c r="Q33" s="71"/>
      <c r="R33" s="71"/>
      <c r="S33" s="71"/>
      <c r="T33" s="71"/>
      <c r="U33" s="71"/>
      <c r="V33" s="71"/>
      <c r="W33" s="71"/>
      <c r="X33" s="71"/>
      <c r="Y33" s="71"/>
      <c r="Z33" s="71"/>
      <c r="AA33" s="71"/>
      <c r="AB33" s="71"/>
      <c r="AC33" s="71"/>
      <c r="AD33" s="71"/>
      <c r="AE33" s="71"/>
      <c r="AF33" s="71"/>
      <c r="AG33" s="71"/>
      <c r="AH33" s="71"/>
    </row>
    <row r="34" spans="1:34" ht="33.75" customHeight="1" x14ac:dyDescent="0.25">
      <c r="A34" s="277" t="s">
        <v>108</v>
      </c>
      <c r="B34" s="159"/>
      <c r="C34" s="159"/>
      <c r="D34" s="159"/>
      <c r="E34" s="239"/>
      <c r="F34" s="159"/>
      <c r="G34" s="239"/>
      <c r="H34" s="282"/>
      <c r="I34" s="159"/>
      <c r="J34" s="159"/>
      <c r="K34" s="159"/>
      <c r="L34" s="159"/>
      <c r="M34" s="159"/>
      <c r="N34" s="71"/>
      <c r="O34" s="71"/>
      <c r="P34" s="71"/>
      <c r="Q34" s="71"/>
      <c r="R34" s="71"/>
      <c r="S34" s="71"/>
      <c r="T34" s="71"/>
      <c r="U34" s="71"/>
      <c r="V34" s="71"/>
      <c r="W34" s="71"/>
      <c r="X34" s="71"/>
      <c r="Y34" s="71"/>
      <c r="Z34" s="71"/>
      <c r="AA34" s="71"/>
      <c r="AB34" s="71"/>
      <c r="AC34" s="71"/>
      <c r="AD34" s="71"/>
      <c r="AE34" s="71"/>
      <c r="AF34" s="71"/>
      <c r="AG34" s="71"/>
      <c r="AH34" s="71"/>
    </row>
    <row r="35" spans="1:34" x14ac:dyDescent="0.25">
      <c r="A35" s="278" t="s">
        <v>109</v>
      </c>
      <c r="B35" s="159"/>
      <c r="C35" s="159"/>
      <c r="D35" s="282"/>
      <c r="E35" s="239"/>
      <c r="F35" s="159"/>
      <c r="G35" s="239"/>
      <c r="H35" s="282"/>
      <c r="I35" s="159"/>
      <c r="J35" s="159"/>
      <c r="K35" s="159"/>
      <c r="L35" s="159"/>
      <c r="M35" s="159"/>
      <c r="N35" s="71"/>
      <c r="O35" s="71"/>
      <c r="P35" s="71"/>
      <c r="Q35" s="71"/>
      <c r="R35" s="71"/>
      <c r="S35" s="71"/>
      <c r="T35" s="71"/>
      <c r="U35" s="71"/>
      <c r="V35" s="71"/>
      <c r="W35" s="71"/>
      <c r="X35" s="71"/>
      <c r="Y35" s="71"/>
      <c r="Z35" s="71"/>
      <c r="AA35" s="71"/>
      <c r="AB35" s="71"/>
      <c r="AC35" s="71"/>
      <c r="AD35" s="71"/>
      <c r="AE35" s="71"/>
      <c r="AF35" s="71"/>
      <c r="AG35" s="71"/>
      <c r="AH35" s="71"/>
    </row>
    <row r="36" spans="1:34" x14ac:dyDescent="0.25">
      <c r="A36" s="279" t="s">
        <v>110</v>
      </c>
      <c r="B36" s="159"/>
      <c r="C36" s="159"/>
      <c r="D36" s="159"/>
      <c r="E36" s="239"/>
      <c r="F36" s="159"/>
      <c r="G36" s="239"/>
      <c r="H36" s="282"/>
      <c r="I36" s="159"/>
      <c r="J36" s="159"/>
      <c r="K36" s="159"/>
      <c r="L36" s="159"/>
      <c r="M36" s="159"/>
      <c r="N36" s="71"/>
      <c r="O36" s="71"/>
      <c r="P36" s="71"/>
      <c r="Q36" s="71"/>
      <c r="R36" s="71"/>
      <c r="S36" s="71"/>
      <c r="T36" s="71"/>
      <c r="U36" s="71"/>
      <c r="V36" s="71"/>
      <c r="W36" s="71"/>
      <c r="X36" s="71"/>
      <c r="Y36" s="71"/>
      <c r="Z36" s="71"/>
      <c r="AA36" s="71"/>
      <c r="AB36" s="71"/>
      <c r="AC36" s="71"/>
      <c r="AD36" s="71"/>
      <c r="AE36" s="71"/>
      <c r="AF36" s="71"/>
      <c r="AG36" s="71"/>
      <c r="AH36" s="71"/>
    </row>
    <row r="37" spans="1:34" x14ac:dyDescent="0.25">
      <c r="A37" s="279" t="s">
        <v>111</v>
      </c>
      <c r="B37" s="159"/>
      <c r="C37" s="159"/>
      <c r="D37" s="159"/>
      <c r="E37" s="239"/>
      <c r="F37" s="159"/>
      <c r="G37" s="239"/>
      <c r="H37" s="282"/>
      <c r="I37" s="159"/>
      <c r="J37" s="159"/>
      <c r="K37" s="159"/>
      <c r="L37" s="159"/>
      <c r="M37" s="159"/>
      <c r="N37" s="71"/>
      <c r="O37" s="71"/>
      <c r="P37" s="71"/>
      <c r="Q37" s="71"/>
      <c r="R37" s="71"/>
      <c r="S37" s="71"/>
      <c r="T37" s="71"/>
      <c r="U37" s="71"/>
      <c r="V37" s="71"/>
      <c r="W37" s="71"/>
      <c r="X37" s="71"/>
      <c r="Y37" s="71"/>
      <c r="Z37" s="71"/>
      <c r="AA37" s="71"/>
      <c r="AB37" s="71"/>
      <c r="AC37" s="71"/>
      <c r="AD37" s="71"/>
      <c r="AE37" s="71"/>
      <c r="AF37" s="71"/>
      <c r="AG37" s="71"/>
      <c r="AH37" s="71"/>
    </row>
    <row r="38" spans="1:34" x14ac:dyDescent="0.25">
      <c r="A38" s="279" t="s">
        <v>112</v>
      </c>
      <c r="B38" s="159"/>
      <c r="C38" s="159"/>
      <c r="D38" s="159"/>
      <c r="E38" s="239"/>
      <c r="F38" s="159"/>
      <c r="G38" s="239"/>
      <c r="H38" s="282"/>
      <c r="I38" s="159"/>
      <c r="J38" s="159"/>
      <c r="K38" s="159"/>
      <c r="L38" s="159"/>
      <c r="M38" s="159"/>
      <c r="N38" s="71"/>
      <c r="O38" s="71"/>
      <c r="P38" s="71"/>
      <c r="Q38" s="71"/>
      <c r="R38" s="71"/>
      <c r="S38" s="71"/>
      <c r="T38" s="71"/>
      <c r="U38" s="71"/>
      <c r="V38" s="71"/>
      <c r="W38" s="71"/>
      <c r="X38" s="71"/>
      <c r="Y38" s="71"/>
      <c r="Z38" s="71"/>
      <c r="AA38" s="71"/>
      <c r="AB38" s="71"/>
      <c r="AC38" s="71"/>
      <c r="AD38" s="71"/>
      <c r="AE38" s="71"/>
      <c r="AF38" s="71"/>
      <c r="AG38" s="71"/>
      <c r="AH38" s="71"/>
    </row>
    <row r="39" spans="1:34" x14ac:dyDescent="0.25">
      <c r="A39" s="279" t="s">
        <v>113</v>
      </c>
      <c r="B39" s="159"/>
      <c r="C39" s="159"/>
      <c r="D39" s="159"/>
      <c r="E39" s="239"/>
      <c r="F39" s="159"/>
      <c r="G39" s="239"/>
      <c r="H39" s="159"/>
      <c r="I39" s="159"/>
      <c r="J39" s="159"/>
      <c r="K39" s="159"/>
      <c r="L39" s="159"/>
      <c r="M39" s="159"/>
      <c r="N39" s="71"/>
      <c r="O39" s="71"/>
      <c r="P39" s="71"/>
      <c r="Q39" s="71"/>
      <c r="R39" s="71"/>
      <c r="S39" s="71"/>
      <c r="T39" s="71"/>
      <c r="U39" s="71"/>
      <c r="V39" s="71"/>
      <c r="W39" s="71"/>
      <c r="X39" s="71"/>
      <c r="Y39" s="71"/>
      <c r="Z39" s="71"/>
      <c r="AA39" s="71"/>
      <c r="AB39" s="71"/>
      <c r="AC39" s="71"/>
      <c r="AD39" s="71"/>
      <c r="AE39" s="71"/>
      <c r="AF39" s="71"/>
      <c r="AG39" s="71"/>
      <c r="AH39" s="71"/>
    </row>
    <row r="40" spans="1:34" s="71" customFormat="1" x14ac:dyDescent="0.25">
      <c r="A40" s="280" t="s">
        <v>122</v>
      </c>
      <c r="B40" s="159"/>
      <c r="C40" s="159"/>
      <c r="D40" s="159"/>
      <c r="E40" s="239"/>
      <c r="F40" s="159"/>
      <c r="G40" s="239">
        <v>1</v>
      </c>
      <c r="H40" s="159">
        <v>1</v>
      </c>
      <c r="I40" s="159"/>
      <c r="J40" s="159"/>
      <c r="K40" s="159"/>
      <c r="L40" s="159"/>
      <c r="M40" s="159"/>
    </row>
    <row r="41" spans="1:34" x14ac:dyDescent="0.25">
      <c r="A41" s="278" t="s">
        <v>116</v>
      </c>
      <c r="B41" s="159"/>
      <c r="C41" s="159"/>
      <c r="D41" s="159"/>
      <c r="E41" s="239"/>
      <c r="F41" s="159"/>
      <c r="G41" s="239"/>
      <c r="H41" s="159">
        <v>1</v>
      </c>
      <c r="I41" s="159"/>
      <c r="J41" s="159"/>
      <c r="K41" s="159"/>
      <c r="L41" s="159"/>
      <c r="M41" s="159"/>
      <c r="N41" s="71"/>
      <c r="O41" s="71"/>
      <c r="P41" s="71"/>
      <c r="Q41" s="71"/>
      <c r="R41" s="71"/>
      <c r="S41" s="71"/>
      <c r="T41" s="71"/>
      <c r="U41" s="71"/>
      <c r="V41" s="71"/>
      <c r="W41" s="71"/>
      <c r="X41" s="71"/>
      <c r="Y41" s="71"/>
      <c r="Z41" s="71"/>
      <c r="AA41" s="71"/>
      <c r="AB41" s="71"/>
      <c r="AC41" s="71"/>
      <c r="AD41" s="71"/>
      <c r="AE41" s="71"/>
      <c r="AF41" s="71"/>
      <c r="AG41" s="71"/>
      <c r="AH41" s="71"/>
    </row>
    <row r="42" spans="1:34" s="71" customFormat="1" ht="30" x14ac:dyDescent="0.25">
      <c r="A42" s="281" t="s">
        <v>118</v>
      </c>
      <c r="B42" s="159"/>
      <c r="C42" s="159">
        <v>1</v>
      </c>
      <c r="D42" s="159">
        <v>8</v>
      </c>
      <c r="E42" s="159">
        <v>1</v>
      </c>
      <c r="F42" s="159"/>
      <c r="G42" s="239"/>
      <c r="H42" s="159">
        <v>2</v>
      </c>
      <c r="I42" s="159"/>
      <c r="J42" s="159"/>
      <c r="K42" s="159"/>
      <c r="L42" s="159"/>
      <c r="M42" s="159"/>
    </row>
    <row r="43" spans="1:34" s="71" customFormat="1" x14ac:dyDescent="0.25">
      <c r="A43" s="281" t="s">
        <v>119</v>
      </c>
      <c r="B43" s="159"/>
      <c r="C43" s="159"/>
      <c r="D43" s="159">
        <v>1</v>
      </c>
      <c r="E43" s="159"/>
      <c r="F43" s="159"/>
      <c r="G43" s="239"/>
      <c r="H43" s="159"/>
      <c r="I43" s="159">
        <v>3</v>
      </c>
      <c r="J43" s="159"/>
      <c r="K43" s="159"/>
      <c r="L43" s="159"/>
      <c r="M43" s="159"/>
    </row>
    <row r="44" spans="1:34" s="71" customFormat="1" ht="45" x14ac:dyDescent="0.25">
      <c r="A44" s="281" t="s">
        <v>117</v>
      </c>
      <c r="B44" s="159">
        <v>1</v>
      </c>
      <c r="C44" s="159">
        <v>1</v>
      </c>
      <c r="D44" s="159">
        <v>2</v>
      </c>
      <c r="E44" s="159">
        <v>3</v>
      </c>
      <c r="F44" s="159">
        <v>2</v>
      </c>
      <c r="G44" s="239">
        <v>1</v>
      </c>
      <c r="H44" s="159"/>
      <c r="I44" s="159"/>
      <c r="J44" s="159"/>
      <c r="K44" s="159"/>
      <c r="L44" s="159"/>
      <c r="M44" s="159"/>
    </row>
    <row r="45" spans="1:34" ht="15.75" thickBot="1" x14ac:dyDescent="0.3">
      <c r="A45" s="278" t="s">
        <v>114</v>
      </c>
      <c r="B45" s="161"/>
      <c r="C45" s="161"/>
      <c r="D45" s="161"/>
      <c r="E45" s="161"/>
      <c r="F45" s="161"/>
      <c r="G45" s="161"/>
      <c r="H45" s="161"/>
      <c r="I45" s="161"/>
      <c r="J45" s="161"/>
      <c r="K45" s="162"/>
      <c r="L45" s="161"/>
      <c r="M45" s="163"/>
      <c r="N45" s="71"/>
      <c r="O45" s="71"/>
      <c r="P45" s="71"/>
      <c r="Q45" s="71"/>
      <c r="R45" s="71"/>
      <c r="S45" s="71"/>
      <c r="T45" s="71"/>
      <c r="U45" s="71"/>
      <c r="V45" s="71"/>
      <c r="W45" s="71"/>
      <c r="X45" s="71"/>
      <c r="Y45" s="71"/>
      <c r="Z45" s="71"/>
      <c r="AA45" s="71"/>
      <c r="AB45" s="71"/>
      <c r="AC45" s="71"/>
      <c r="AD45" s="71"/>
      <c r="AE45" s="71"/>
      <c r="AF45" s="71"/>
      <c r="AG45" s="71"/>
      <c r="AH45" s="71"/>
    </row>
    <row r="46" spans="1:34" ht="15.75" thickBot="1" x14ac:dyDescent="0.3">
      <c r="A46" s="236" t="s">
        <v>115</v>
      </c>
      <c r="B46" s="164">
        <v>6</v>
      </c>
      <c r="C46" s="164">
        <v>5</v>
      </c>
      <c r="D46" s="164">
        <v>25</v>
      </c>
      <c r="E46" s="164">
        <f>SUM(E12:E44)</f>
        <v>25</v>
      </c>
      <c r="F46" s="164">
        <f>SUM(F14:F44)</f>
        <v>14</v>
      </c>
      <c r="G46" s="164">
        <f>SUM(G12:G45)</f>
        <v>27</v>
      </c>
      <c r="H46" s="164">
        <f>SUM(H12:H44)</f>
        <v>53</v>
      </c>
      <c r="I46" s="164">
        <f>SUM(I12:I45)</f>
        <v>59</v>
      </c>
      <c r="J46" s="164">
        <f>SUM(J12:J42)</f>
        <v>27</v>
      </c>
      <c r="K46" s="165"/>
      <c r="L46" s="164"/>
      <c r="M46" s="166"/>
      <c r="N46" s="71"/>
      <c r="O46" s="71"/>
      <c r="P46" s="71"/>
      <c r="Q46" s="71"/>
      <c r="R46" s="71"/>
      <c r="S46" s="71"/>
      <c r="T46" s="71"/>
      <c r="U46" s="71"/>
      <c r="V46" s="71"/>
      <c r="W46" s="71"/>
      <c r="X46" s="71"/>
      <c r="Y46" s="71"/>
      <c r="Z46" s="71"/>
      <c r="AA46" s="71"/>
      <c r="AB46" s="71"/>
      <c r="AC46" s="71"/>
      <c r="AD46" s="71"/>
      <c r="AE46" s="71"/>
      <c r="AF46" s="71"/>
      <c r="AG46" s="71"/>
      <c r="AH46" s="71"/>
    </row>
  </sheetData>
  <mergeCells count="15">
    <mergeCell ref="A9:AH9"/>
    <mergeCell ref="A10:D10"/>
    <mergeCell ref="B6:H6"/>
    <mergeCell ref="K6:N6"/>
    <mergeCell ref="R6:Z6"/>
    <mergeCell ref="B7:H7"/>
    <mergeCell ref="K7:N7"/>
    <mergeCell ref="R7:Z7"/>
    <mergeCell ref="A1:AH1"/>
    <mergeCell ref="A2:AH2"/>
    <mergeCell ref="A3:AH3"/>
    <mergeCell ref="A4:AH4"/>
    <mergeCell ref="B5:H5"/>
    <mergeCell ref="K5:N5"/>
    <mergeCell ref="R5:Z5"/>
  </mergeCells>
  <hyperlinks>
    <hyperlink ref="R5" r:id="rId1"/>
    <hyperlink ref="R6" r:id="rId2"/>
  </hyperlinks>
  <pageMargins left="0.7" right="0.7" top="0.75" bottom="0.75" header="0.3" footer="0.3"/>
  <pageSetup paperSize="9" orientation="portrait" r:id="rId3"/>
  <extLst>
    <ext xmlns:x14="http://schemas.microsoft.com/office/spreadsheetml/2009/9/main" uri="{05C60535-1F16-4fd2-B633-F4F36F0B64E0}">
      <x14:sparklineGroups xmlns:xm="http://schemas.microsoft.com/office/excel/2006/main">
        <x14:sparklineGroup type="column" displayEmptyCellsAs="gap">
          <x14:colorSeries theme="0"/>
          <x14:colorNegative rgb="FFD00000"/>
          <x14:colorAxis rgb="FF000000"/>
          <x14:colorMarkers rgb="FFD00000"/>
          <x14:colorFirst rgb="FFD00000"/>
          <x14:colorLast rgb="FFD00000"/>
          <x14:colorHigh rgb="FFD00000"/>
          <x14:colorLow rgb="FFD00000"/>
          <x14:sparklines>
            <x14:sparkline>
              <xm:f>'c) druh a počet opatrení'!B12:D12</xm:f>
              <xm:sqref>B12</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
  <sheetViews>
    <sheetView tabSelected="1" topLeftCell="A10" zoomScale="90" zoomScaleNormal="90" workbookViewId="0">
      <selection activeCell="D36" sqref="D36"/>
    </sheetView>
  </sheetViews>
  <sheetFormatPr defaultRowHeight="15" x14ac:dyDescent="0.25"/>
  <cols>
    <col min="1" max="1" width="29.28515625" customWidth="1"/>
    <col min="2" max="2" width="44" customWidth="1"/>
    <col min="3" max="16" width="9.28515625" customWidth="1"/>
  </cols>
  <sheetData>
    <row r="1" spans="1:23" ht="18.75" customHeight="1" x14ac:dyDescent="0.25">
      <c r="A1" s="322" t="s">
        <v>0</v>
      </c>
      <c r="B1" s="322"/>
      <c r="C1" s="322"/>
      <c r="D1" s="322"/>
      <c r="E1" s="322"/>
      <c r="F1" s="322"/>
      <c r="G1" s="322"/>
      <c r="H1" s="322"/>
      <c r="I1" s="322"/>
      <c r="J1" s="322"/>
      <c r="K1" s="322"/>
      <c r="L1" s="322"/>
      <c r="M1" s="322"/>
      <c r="N1" s="322"/>
      <c r="O1" s="322"/>
      <c r="P1" s="322"/>
      <c r="Q1" s="322"/>
      <c r="R1" s="71"/>
      <c r="S1" s="71"/>
      <c r="T1" s="71"/>
      <c r="U1" s="71"/>
      <c r="V1" s="71"/>
      <c r="W1" s="71"/>
    </row>
    <row r="2" spans="1:23" ht="18.75" customHeight="1" x14ac:dyDescent="0.25">
      <c r="A2" s="323" t="s">
        <v>1</v>
      </c>
      <c r="B2" s="323"/>
      <c r="C2" s="323"/>
      <c r="D2" s="323"/>
      <c r="E2" s="323"/>
      <c r="F2" s="323"/>
      <c r="G2" s="323"/>
      <c r="H2" s="323"/>
      <c r="I2" s="323"/>
      <c r="J2" s="323"/>
      <c r="K2" s="323"/>
      <c r="L2" s="323"/>
      <c r="M2" s="323"/>
      <c r="N2" s="323"/>
      <c r="O2" s="323"/>
      <c r="P2" s="323"/>
      <c r="Q2" s="323"/>
      <c r="R2" s="71"/>
      <c r="S2" s="71"/>
      <c r="T2" s="71"/>
      <c r="U2" s="71"/>
      <c r="V2" s="71"/>
      <c r="W2" s="71"/>
    </row>
    <row r="3" spans="1:23" ht="18.75" customHeight="1" x14ac:dyDescent="0.25">
      <c r="A3" s="405" t="s">
        <v>127</v>
      </c>
      <c r="B3" s="405"/>
      <c r="C3" s="405"/>
      <c r="D3" s="405"/>
      <c r="E3" s="405"/>
      <c r="F3" s="405"/>
      <c r="G3" s="405"/>
      <c r="H3" s="405"/>
      <c r="I3" s="405"/>
      <c r="J3" s="405"/>
      <c r="K3" s="405"/>
      <c r="L3" s="405"/>
      <c r="M3" s="405"/>
      <c r="N3" s="405"/>
      <c r="O3" s="405"/>
      <c r="P3" s="405"/>
      <c r="Q3" s="405"/>
      <c r="R3" s="71"/>
      <c r="S3" s="71"/>
      <c r="T3" s="71"/>
      <c r="U3" s="71"/>
      <c r="V3" s="71"/>
      <c r="W3" s="71"/>
    </row>
    <row r="4" spans="1:23" ht="70.5" customHeight="1" x14ac:dyDescent="0.25">
      <c r="A4" s="406" t="s">
        <v>2</v>
      </c>
      <c r="B4" s="406"/>
      <c r="C4" s="406"/>
      <c r="D4" s="406"/>
      <c r="E4" s="406"/>
      <c r="F4" s="406"/>
      <c r="G4" s="406"/>
      <c r="H4" s="406"/>
      <c r="I4" s="406"/>
      <c r="J4" s="406"/>
      <c r="K4" s="406"/>
      <c r="L4" s="406"/>
      <c r="M4" s="406"/>
      <c r="N4" s="406"/>
      <c r="O4" s="406"/>
      <c r="P4" s="406"/>
      <c r="Q4" s="406"/>
      <c r="R4" s="71"/>
      <c r="S4" s="71"/>
      <c r="T4" s="71"/>
      <c r="U4" s="71"/>
      <c r="V4" s="71"/>
      <c r="W4" s="71"/>
    </row>
    <row r="5" spans="1:23" ht="15" customHeight="1" x14ac:dyDescent="0.25">
      <c r="A5" s="71"/>
      <c r="B5" s="77"/>
      <c r="C5" s="71"/>
      <c r="D5" s="326"/>
      <c r="E5" s="326"/>
      <c r="F5" s="318" t="s">
        <v>47</v>
      </c>
      <c r="G5" s="318"/>
      <c r="H5" s="327"/>
      <c r="I5" s="327"/>
      <c r="J5" s="327"/>
      <c r="K5" s="73"/>
      <c r="L5" s="73"/>
      <c r="M5" s="73"/>
      <c r="N5" s="73"/>
      <c r="O5" s="73"/>
      <c r="P5" s="71"/>
      <c r="Q5" s="71"/>
      <c r="R5" s="71"/>
      <c r="S5" s="71"/>
      <c r="T5" s="71"/>
      <c r="U5" s="318"/>
      <c r="V5" s="318"/>
      <c r="W5" s="318"/>
    </row>
    <row r="6" spans="1:23" ht="15" customHeight="1" x14ac:dyDescent="0.25">
      <c r="A6" s="71"/>
      <c r="B6" s="77"/>
      <c r="C6" s="71"/>
      <c r="D6" s="318"/>
      <c r="E6" s="318"/>
      <c r="F6" s="318" t="s">
        <v>48</v>
      </c>
      <c r="G6" s="318"/>
      <c r="H6" s="319"/>
      <c r="I6" s="319"/>
      <c r="J6" s="319"/>
      <c r="K6" s="73"/>
      <c r="L6" s="73"/>
      <c r="M6" s="73"/>
      <c r="N6" s="73"/>
      <c r="O6" s="73"/>
      <c r="P6" s="71"/>
      <c r="Q6" s="71"/>
      <c r="R6" s="71"/>
      <c r="S6" s="71"/>
      <c r="T6" s="71"/>
      <c r="U6" s="318"/>
      <c r="V6" s="318"/>
      <c r="W6" s="318"/>
    </row>
    <row r="7" spans="1:23" ht="15" customHeight="1" x14ac:dyDescent="0.25">
      <c r="A7" s="71"/>
      <c r="B7" s="77"/>
      <c r="C7" s="71"/>
      <c r="D7" s="320"/>
      <c r="E7" s="320"/>
      <c r="F7" s="318"/>
      <c r="G7" s="318"/>
      <c r="H7" s="321"/>
      <c r="I7" s="321"/>
      <c r="J7" s="321"/>
      <c r="K7" s="73"/>
      <c r="L7" s="73"/>
      <c r="M7" s="73"/>
      <c r="N7" s="73"/>
      <c r="O7" s="73"/>
      <c r="P7" s="71"/>
      <c r="Q7" s="71"/>
      <c r="R7" s="71"/>
      <c r="S7" s="71"/>
      <c r="T7" s="71"/>
      <c r="U7" s="318"/>
      <c r="V7" s="318"/>
      <c r="W7" s="318"/>
    </row>
    <row r="8" spans="1:23" x14ac:dyDescent="0.25">
      <c r="A8" s="71"/>
      <c r="B8" s="72"/>
      <c r="C8" s="72"/>
      <c r="D8" s="75"/>
      <c r="E8" s="75"/>
      <c r="F8" s="75"/>
      <c r="G8" s="71"/>
      <c r="H8" s="71"/>
      <c r="I8" s="71"/>
      <c r="J8" s="71"/>
      <c r="K8" s="71"/>
      <c r="L8" s="71"/>
      <c r="M8" s="71"/>
      <c r="N8" s="71"/>
      <c r="O8" s="71"/>
      <c r="P8" s="71"/>
      <c r="Q8" s="76"/>
      <c r="R8" s="71"/>
      <c r="S8" s="71"/>
      <c r="T8" s="71"/>
      <c r="U8" s="71"/>
      <c r="V8" s="71"/>
      <c r="W8" s="71"/>
    </row>
    <row r="9" spans="1:23" ht="17.25" x14ac:dyDescent="0.25">
      <c r="A9" s="295" t="s">
        <v>49</v>
      </c>
      <c r="B9" s="295"/>
      <c r="C9" s="295"/>
      <c r="D9" s="295"/>
      <c r="E9" s="295"/>
      <c r="F9" s="295"/>
      <c r="G9" s="295"/>
      <c r="H9" s="295"/>
      <c r="I9" s="295"/>
      <c r="J9" s="295"/>
      <c r="K9" s="295"/>
      <c r="L9" s="295"/>
      <c r="M9" s="295"/>
      <c r="N9" s="295"/>
      <c r="O9" s="295"/>
      <c r="P9" s="295"/>
      <c r="Q9" s="295"/>
      <c r="R9" s="71"/>
      <c r="S9" s="71"/>
      <c r="T9" s="71"/>
      <c r="U9" s="71"/>
      <c r="V9" s="71"/>
      <c r="W9" s="71"/>
    </row>
    <row r="10" spans="1:23" ht="17.25" x14ac:dyDescent="0.25">
      <c r="A10" s="71"/>
      <c r="B10" s="78"/>
      <c r="C10" s="74"/>
      <c r="D10" s="74"/>
      <c r="E10" s="74"/>
      <c r="F10" s="74"/>
      <c r="G10" s="71"/>
      <c r="H10" s="71"/>
      <c r="I10" s="71"/>
      <c r="J10" s="71"/>
      <c r="K10" s="71"/>
      <c r="L10" s="71"/>
      <c r="M10" s="71"/>
      <c r="N10" s="71"/>
      <c r="O10" s="71"/>
      <c r="P10" s="71"/>
      <c r="Q10" s="71"/>
      <c r="R10" s="71"/>
      <c r="S10" s="71"/>
      <c r="T10" s="71"/>
      <c r="U10" s="71"/>
      <c r="V10" s="71"/>
      <c r="W10" s="71"/>
    </row>
    <row r="11" spans="1:23" ht="17.25" x14ac:dyDescent="0.25">
      <c r="A11" s="296" t="s">
        <v>50</v>
      </c>
      <c r="B11" s="296"/>
      <c r="C11" s="296"/>
      <c r="D11" s="296"/>
      <c r="E11" s="296"/>
      <c r="F11" s="296"/>
      <c r="G11" s="296"/>
      <c r="H11" s="296"/>
      <c r="I11" s="296"/>
      <c r="J11" s="296"/>
      <c r="K11" s="296"/>
      <c r="L11" s="296"/>
      <c r="M11" s="296"/>
      <c r="N11" s="296"/>
      <c r="O11" s="296"/>
      <c r="P11" s="296"/>
      <c r="Q11" s="296"/>
      <c r="R11" s="71"/>
      <c r="S11" s="71"/>
      <c r="T11" s="71"/>
      <c r="U11" s="71"/>
      <c r="V11" s="71"/>
      <c r="W11" s="71"/>
    </row>
    <row r="12" spans="1:23" ht="15.75" x14ac:dyDescent="0.25">
      <c r="C12" s="19"/>
      <c r="D12" s="19"/>
      <c r="E12" s="19"/>
      <c r="F12" s="19"/>
      <c r="G12" s="20"/>
    </row>
    <row r="13" spans="1:23" ht="15.75" customHeight="1" thickBot="1" x14ac:dyDescent="0.3">
      <c r="C13" s="373"/>
      <c r="D13" s="373"/>
      <c r="E13" s="373"/>
      <c r="F13" s="373"/>
      <c r="G13" s="373"/>
      <c r="H13" s="373"/>
      <c r="I13" s="373"/>
      <c r="J13" s="373"/>
      <c r="K13" s="373"/>
      <c r="L13" s="373"/>
      <c r="M13" s="373"/>
      <c r="N13" s="373"/>
      <c r="O13" s="373"/>
      <c r="P13" s="373"/>
    </row>
    <row r="14" spans="1:23" ht="15" customHeight="1" x14ac:dyDescent="0.25">
      <c r="A14" s="401" t="s">
        <v>11</v>
      </c>
      <c r="B14" s="402"/>
      <c r="C14" s="23" t="s">
        <v>12</v>
      </c>
      <c r="D14" s="22" t="s">
        <v>13</v>
      </c>
      <c r="E14" s="22" t="s">
        <v>14</v>
      </c>
      <c r="F14" s="22" t="s">
        <v>51</v>
      </c>
      <c r="G14" s="22" t="s">
        <v>52</v>
      </c>
      <c r="H14" s="22" t="s">
        <v>53</v>
      </c>
      <c r="I14" s="62" t="s">
        <v>54</v>
      </c>
      <c r="J14" s="81" t="s">
        <v>55</v>
      </c>
      <c r="K14" s="22" t="s">
        <v>56</v>
      </c>
      <c r="L14" s="22" t="s">
        <v>57</v>
      </c>
      <c r="M14" s="22" t="s">
        <v>58</v>
      </c>
      <c r="N14" s="22" t="s">
        <v>59</v>
      </c>
      <c r="O14" s="412" t="s">
        <v>60</v>
      </c>
      <c r="P14" s="413"/>
    </row>
    <row r="15" spans="1:23" ht="17.100000000000001" customHeight="1" thickBot="1" x14ac:dyDescent="0.3">
      <c r="A15" s="403"/>
      <c r="B15" s="404"/>
      <c r="C15" s="54" t="s">
        <v>34</v>
      </c>
      <c r="D15" s="63" t="s">
        <v>34</v>
      </c>
      <c r="E15" s="63" t="s">
        <v>34</v>
      </c>
      <c r="F15" s="63" t="s">
        <v>34</v>
      </c>
      <c r="G15" s="63" t="s">
        <v>34</v>
      </c>
      <c r="H15" s="63" t="s">
        <v>34</v>
      </c>
      <c r="I15" s="63" t="s">
        <v>34</v>
      </c>
      <c r="J15" s="63" t="s">
        <v>34</v>
      </c>
      <c r="K15" s="63" t="s">
        <v>34</v>
      </c>
      <c r="L15" s="63" t="s">
        <v>34</v>
      </c>
      <c r="M15" s="63" t="s">
        <v>34</v>
      </c>
      <c r="N15" s="63" t="s">
        <v>34</v>
      </c>
      <c r="O15" s="21" t="s">
        <v>33</v>
      </c>
      <c r="P15" s="24" t="s">
        <v>34</v>
      </c>
    </row>
    <row r="16" spans="1:23" ht="24" customHeight="1" x14ac:dyDescent="0.25">
      <c r="A16" s="407" t="s">
        <v>82</v>
      </c>
      <c r="B16" s="47" t="s">
        <v>18</v>
      </c>
      <c r="C16" s="172"/>
      <c r="D16" s="25">
        <v>3</v>
      </c>
      <c r="E16" s="67">
        <v>1</v>
      </c>
      <c r="F16" s="67"/>
      <c r="G16" s="25">
        <v>2</v>
      </c>
      <c r="H16" s="67">
        <v>2</v>
      </c>
      <c r="I16" s="25">
        <v>4</v>
      </c>
      <c r="J16" s="67">
        <v>2</v>
      </c>
      <c r="K16" s="67">
        <v>4</v>
      </c>
      <c r="L16" s="67"/>
      <c r="M16" s="67"/>
      <c r="N16" s="67"/>
      <c r="O16" s="67"/>
      <c r="P16" s="67"/>
    </row>
    <row r="17" spans="1:16" ht="17.100000000000001" customHeight="1" x14ac:dyDescent="0.25">
      <c r="A17" s="408"/>
      <c r="B17" s="48" t="s">
        <v>19</v>
      </c>
      <c r="C17" s="173"/>
      <c r="D17" s="25"/>
      <c r="E17" s="68">
        <v>1</v>
      </c>
      <c r="F17" s="68"/>
      <c r="G17" s="25">
        <v>1</v>
      </c>
      <c r="H17" s="68"/>
      <c r="I17" s="25">
        <v>2</v>
      </c>
      <c r="J17" s="68">
        <v>2</v>
      </c>
      <c r="K17" s="68">
        <v>1</v>
      </c>
      <c r="L17" s="68"/>
      <c r="M17" s="68"/>
      <c r="N17" s="68"/>
      <c r="O17" s="68"/>
      <c r="P17" s="68"/>
    </row>
    <row r="18" spans="1:16" ht="17.100000000000001" customHeight="1" x14ac:dyDescent="0.25">
      <c r="A18" s="408"/>
      <c r="B18" s="48" t="s">
        <v>75</v>
      </c>
      <c r="C18" s="174"/>
      <c r="D18" s="26"/>
      <c r="E18" s="69"/>
      <c r="F18" s="69"/>
      <c r="G18" s="26"/>
      <c r="H18" s="69"/>
      <c r="I18" s="26"/>
      <c r="J18" s="69"/>
      <c r="K18" s="69"/>
      <c r="L18" s="69"/>
      <c r="M18" s="69"/>
      <c r="N18" s="69"/>
      <c r="O18" s="69"/>
      <c r="P18" s="69"/>
    </row>
    <row r="19" spans="1:16" ht="17.100000000000001" customHeight="1" x14ac:dyDescent="0.25">
      <c r="A19" s="408"/>
      <c r="B19" s="48" t="s">
        <v>20</v>
      </c>
      <c r="C19" s="174"/>
      <c r="D19" s="64"/>
      <c r="E19" s="69"/>
      <c r="F19" s="69"/>
      <c r="G19" s="64"/>
      <c r="H19" s="69"/>
      <c r="I19" s="64"/>
      <c r="J19" s="69"/>
      <c r="K19" s="69"/>
      <c r="L19" s="69"/>
      <c r="M19" s="69"/>
      <c r="N19" s="69"/>
      <c r="O19" s="69"/>
      <c r="P19" s="69"/>
    </row>
    <row r="20" spans="1:16" ht="23.25" customHeight="1" x14ac:dyDescent="0.25">
      <c r="A20" s="408"/>
      <c r="B20" s="48" t="s">
        <v>21</v>
      </c>
      <c r="C20" s="174"/>
      <c r="D20" s="64"/>
      <c r="E20" s="69"/>
      <c r="F20" s="69"/>
      <c r="G20" s="64"/>
      <c r="H20" s="69"/>
      <c r="I20" s="64"/>
      <c r="J20" s="69"/>
      <c r="K20" s="69"/>
      <c r="L20" s="69"/>
      <c r="M20" s="69"/>
      <c r="N20" s="69"/>
      <c r="O20" s="69"/>
      <c r="P20" s="69"/>
    </row>
    <row r="21" spans="1:16" ht="30" customHeight="1" x14ac:dyDescent="0.25">
      <c r="A21" s="408"/>
      <c r="B21" s="48" t="s">
        <v>22</v>
      </c>
      <c r="C21" s="174"/>
      <c r="D21" s="64"/>
      <c r="E21" s="69"/>
      <c r="F21" s="69"/>
      <c r="G21" s="64"/>
      <c r="H21" s="69"/>
      <c r="I21" s="64"/>
      <c r="J21" s="69"/>
      <c r="K21" s="69"/>
      <c r="L21" s="69"/>
      <c r="M21" s="69"/>
      <c r="N21" s="69"/>
      <c r="O21" s="69"/>
      <c r="P21" s="69"/>
    </row>
    <row r="22" spans="1:16" ht="17.100000000000001" customHeight="1" x14ac:dyDescent="0.25">
      <c r="A22" s="408"/>
      <c r="B22" s="48" t="s">
        <v>23</v>
      </c>
      <c r="C22" s="174"/>
      <c r="D22" s="64"/>
      <c r="E22" s="69"/>
      <c r="F22" s="69"/>
      <c r="G22" s="64"/>
      <c r="H22" s="69"/>
      <c r="I22" s="64"/>
      <c r="J22" s="69"/>
      <c r="K22" s="69"/>
      <c r="L22" s="69"/>
      <c r="M22" s="69"/>
      <c r="N22" s="69"/>
      <c r="O22" s="69"/>
      <c r="P22" s="69"/>
    </row>
    <row r="23" spans="1:16" ht="17.100000000000001" customHeight="1" x14ac:dyDescent="0.25">
      <c r="A23" s="408"/>
      <c r="B23" s="48" t="s">
        <v>24</v>
      </c>
      <c r="C23" s="174"/>
      <c r="D23" s="64"/>
      <c r="E23" s="69"/>
      <c r="F23" s="69"/>
      <c r="G23" s="64"/>
      <c r="H23" s="69"/>
      <c r="I23" s="64"/>
      <c r="J23" s="69"/>
      <c r="K23" s="69"/>
      <c r="L23" s="69"/>
      <c r="M23" s="69"/>
      <c r="N23" s="69"/>
      <c r="O23" s="69"/>
      <c r="P23" s="69"/>
    </row>
    <row r="24" spans="1:16" ht="37.5" customHeight="1" thickBot="1" x14ac:dyDescent="0.3">
      <c r="A24" s="409"/>
      <c r="B24" s="48" t="s">
        <v>25</v>
      </c>
      <c r="C24" s="175"/>
      <c r="D24" s="65"/>
      <c r="E24" s="70"/>
      <c r="F24" s="70"/>
      <c r="G24" s="65"/>
      <c r="H24" s="70"/>
      <c r="I24" s="65"/>
      <c r="J24" s="70"/>
      <c r="K24" s="70"/>
      <c r="L24" s="70"/>
      <c r="M24" s="70"/>
      <c r="N24" s="70"/>
      <c r="O24" s="70"/>
      <c r="P24" s="70"/>
    </row>
    <row r="25" spans="1:16" ht="24" customHeight="1" thickTop="1" thickBot="1" x14ac:dyDescent="0.3">
      <c r="A25" s="60" t="s">
        <v>83</v>
      </c>
      <c r="B25" s="61"/>
      <c r="C25" s="176"/>
      <c r="D25" s="30"/>
      <c r="E25" s="30"/>
      <c r="F25" s="30"/>
      <c r="G25" s="30"/>
      <c r="H25" s="30"/>
      <c r="I25" s="30"/>
      <c r="J25" s="30"/>
      <c r="K25" s="30"/>
      <c r="L25" s="30"/>
      <c r="M25" s="30"/>
      <c r="N25" s="30"/>
      <c r="O25" s="31"/>
      <c r="P25" s="32"/>
    </row>
    <row r="26" spans="1:16" s="71" customFormat="1" ht="24" customHeight="1" thickTop="1" thickBot="1" x14ac:dyDescent="0.3">
      <c r="A26" s="267" t="s">
        <v>121</v>
      </c>
      <c r="B26" s="268"/>
      <c r="C26" s="269"/>
      <c r="D26" s="270"/>
      <c r="E26" s="270"/>
      <c r="F26" s="270"/>
      <c r="G26" s="270"/>
      <c r="H26" s="270"/>
      <c r="I26" s="270"/>
      <c r="J26" s="270"/>
      <c r="K26" s="270"/>
      <c r="L26" s="270"/>
      <c r="M26" s="270"/>
      <c r="N26" s="270"/>
      <c r="O26" s="271"/>
      <c r="P26" s="272"/>
    </row>
    <row r="27" spans="1:16" ht="17.100000000000001" customHeight="1" thickTop="1" thickBot="1" x14ac:dyDescent="0.3">
      <c r="A27" s="50" t="s">
        <v>26</v>
      </c>
      <c r="B27" s="49" t="s">
        <v>27</v>
      </c>
      <c r="C27" s="177"/>
      <c r="D27" s="33"/>
      <c r="E27" s="33"/>
      <c r="F27" s="33">
        <v>1</v>
      </c>
      <c r="G27" s="33"/>
      <c r="H27" s="33"/>
      <c r="I27" s="33"/>
      <c r="J27" s="33">
        <v>1</v>
      </c>
      <c r="K27" s="33"/>
      <c r="L27" s="33"/>
      <c r="M27" s="33"/>
      <c r="N27" s="33"/>
      <c r="O27" s="34"/>
      <c r="P27" s="35"/>
    </row>
    <row r="28" spans="1:16" ht="17.100000000000001" customHeight="1" thickTop="1" thickBot="1" x14ac:dyDescent="0.3">
      <c r="A28" s="51" t="s">
        <v>28</v>
      </c>
      <c r="B28" s="52" t="s">
        <v>29</v>
      </c>
      <c r="C28" s="177"/>
      <c r="D28" s="33"/>
      <c r="E28" s="33"/>
      <c r="F28" s="33"/>
      <c r="G28" s="33"/>
      <c r="H28" s="33"/>
      <c r="I28" s="33"/>
      <c r="J28" s="33"/>
      <c r="K28" s="33"/>
      <c r="L28" s="33"/>
      <c r="M28" s="33"/>
      <c r="N28" s="33"/>
      <c r="O28" s="34"/>
      <c r="P28" s="35"/>
    </row>
    <row r="29" spans="1:16" ht="17.100000000000001" customHeight="1" thickTop="1" x14ac:dyDescent="0.25">
      <c r="A29" s="410" t="s">
        <v>84</v>
      </c>
      <c r="B29" s="49" t="s">
        <v>30</v>
      </c>
      <c r="C29" s="176"/>
      <c r="D29" s="30"/>
      <c r="E29" s="30">
        <v>1</v>
      </c>
      <c r="F29" s="30"/>
      <c r="G29" s="30">
        <v>2</v>
      </c>
      <c r="H29" s="30"/>
      <c r="I29" s="30"/>
      <c r="J29" s="30"/>
      <c r="K29" s="30">
        <v>1</v>
      </c>
      <c r="L29" s="30"/>
      <c r="M29" s="30"/>
      <c r="N29" s="30"/>
      <c r="O29" s="31"/>
      <c r="P29" s="32"/>
    </row>
    <row r="30" spans="1:16" ht="17.100000000000001" customHeight="1" thickBot="1" x14ac:dyDescent="0.3">
      <c r="A30" s="411"/>
      <c r="B30" s="48" t="s">
        <v>31</v>
      </c>
      <c r="C30" s="178"/>
      <c r="D30" s="27"/>
      <c r="E30" s="27"/>
      <c r="F30" s="27"/>
      <c r="G30" s="27"/>
      <c r="H30" s="27"/>
      <c r="I30" s="27"/>
      <c r="J30" s="27"/>
      <c r="K30" s="27"/>
      <c r="L30" s="27"/>
      <c r="M30" s="27"/>
      <c r="N30" s="27"/>
      <c r="O30" s="28"/>
      <c r="P30" s="29"/>
    </row>
    <row r="31" spans="1:16" ht="17.100000000000001" customHeight="1" thickTop="1" thickBot="1" x14ac:dyDescent="0.3">
      <c r="A31" s="84" t="s">
        <v>32</v>
      </c>
      <c r="B31" s="85"/>
      <c r="C31" s="177"/>
      <c r="D31" s="33"/>
      <c r="E31" s="33"/>
      <c r="F31" s="33"/>
      <c r="G31" s="33"/>
      <c r="H31" s="33"/>
      <c r="I31" s="33"/>
      <c r="J31" s="33">
        <v>3</v>
      </c>
      <c r="K31" s="33"/>
      <c r="L31" s="33"/>
      <c r="M31" s="33"/>
      <c r="N31" s="33"/>
      <c r="O31" s="34"/>
      <c r="P31" s="35"/>
    </row>
    <row r="32" spans="1:16" ht="16.5" thickTop="1" thickBot="1" x14ac:dyDescent="0.3">
      <c r="A32" s="399" t="s">
        <v>33</v>
      </c>
      <c r="B32" s="400"/>
      <c r="C32" s="179">
        <v>0</v>
      </c>
      <c r="D32" s="57">
        <v>3</v>
      </c>
      <c r="E32" s="57">
        <v>3</v>
      </c>
      <c r="F32" s="57">
        <v>1</v>
      </c>
      <c r="G32" s="57">
        <v>5</v>
      </c>
      <c r="H32" s="57">
        <v>2</v>
      </c>
      <c r="I32" s="57">
        <v>6</v>
      </c>
      <c r="J32" s="57">
        <v>8</v>
      </c>
      <c r="K32" s="57">
        <v>6</v>
      </c>
      <c r="L32" s="57"/>
      <c r="M32" s="57"/>
      <c r="N32" s="57"/>
      <c r="O32" s="66"/>
      <c r="P32" s="58"/>
    </row>
  </sheetData>
  <mergeCells count="24">
    <mergeCell ref="A29:A30"/>
    <mergeCell ref="C13:P13"/>
    <mergeCell ref="O14:P14"/>
    <mergeCell ref="D7:E7"/>
    <mergeCell ref="F7:G7"/>
    <mergeCell ref="H7:J7"/>
    <mergeCell ref="A9:Q9"/>
    <mergeCell ref="A11:Q11"/>
    <mergeCell ref="A32:B32"/>
    <mergeCell ref="A14:B15"/>
    <mergeCell ref="U7:W7"/>
    <mergeCell ref="A1:Q1"/>
    <mergeCell ref="A2:Q2"/>
    <mergeCell ref="A3:Q3"/>
    <mergeCell ref="A4:Q4"/>
    <mergeCell ref="D5:E5"/>
    <mergeCell ref="F5:G5"/>
    <mergeCell ref="H5:J5"/>
    <mergeCell ref="U5:W5"/>
    <mergeCell ref="D6:E6"/>
    <mergeCell ref="F6:G6"/>
    <mergeCell ref="H6:J6"/>
    <mergeCell ref="U6:W6"/>
    <mergeCell ref="A16:A2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
  <sheetViews>
    <sheetView workbookViewId="0">
      <selection activeCell="L21" sqref="L21"/>
    </sheetView>
  </sheetViews>
  <sheetFormatPr defaultRowHeight="15" x14ac:dyDescent="0.25"/>
  <sheetData>
    <row r="1" spans="1:39" ht="15.75" x14ac:dyDescent="0.25">
      <c r="A1" s="414" t="s">
        <v>35</v>
      </c>
      <c r="B1" s="414"/>
      <c r="C1" s="414"/>
      <c r="D1" s="414"/>
      <c r="E1" s="414"/>
      <c r="F1" s="414"/>
      <c r="G1" s="414"/>
      <c r="H1" s="414"/>
      <c r="I1" s="414"/>
      <c r="J1" s="414"/>
      <c r="K1" s="414"/>
      <c r="L1" s="414"/>
    </row>
    <row r="2" spans="1:39" x14ac:dyDescent="0.25">
      <c r="A2" s="11"/>
      <c r="B2" s="11"/>
      <c r="C2" s="11"/>
      <c r="D2" s="11"/>
      <c r="E2" s="11"/>
      <c r="F2" s="11"/>
      <c r="G2" s="11"/>
      <c r="H2" s="11"/>
      <c r="I2" s="11"/>
      <c r="J2" s="12"/>
      <c r="K2" s="12"/>
      <c r="L2" s="12"/>
    </row>
    <row r="3" spans="1:39" x14ac:dyDescent="0.25">
      <c r="A3" s="417" t="s">
        <v>36</v>
      </c>
      <c r="B3" s="417"/>
      <c r="C3" s="417"/>
      <c r="D3" s="417"/>
      <c r="E3" s="417"/>
      <c r="F3" s="417"/>
      <c r="G3" s="417"/>
      <c r="H3" s="417"/>
      <c r="I3" s="417"/>
      <c r="J3" s="40"/>
      <c r="K3" s="40"/>
      <c r="L3" s="40"/>
    </row>
    <row r="4" spans="1:39" x14ac:dyDescent="0.25">
      <c r="A4" s="41" t="s">
        <v>76</v>
      </c>
      <c r="B4" s="42"/>
      <c r="C4" s="42"/>
      <c r="D4" s="42"/>
      <c r="E4" s="42"/>
      <c r="F4" s="42"/>
      <c r="G4" s="42"/>
      <c r="H4" s="42"/>
      <c r="I4" s="42"/>
      <c r="J4" s="40"/>
      <c r="K4" s="40"/>
      <c r="L4" s="40"/>
    </row>
    <row r="5" spans="1:39" x14ac:dyDescent="0.25">
      <c r="A5" s="419" t="s">
        <v>77</v>
      </c>
      <c r="B5" s="419"/>
      <c r="C5" s="419"/>
      <c r="D5" s="419"/>
      <c r="E5" s="419"/>
      <c r="F5" s="419"/>
      <c r="G5" s="419"/>
      <c r="H5" s="419"/>
      <c r="I5" s="419"/>
      <c r="J5" s="40"/>
      <c r="K5" s="40"/>
      <c r="L5" s="40"/>
    </row>
    <row r="6" spans="1:39" x14ac:dyDescent="0.25">
      <c r="A6" s="41" t="s">
        <v>78</v>
      </c>
      <c r="B6" s="44"/>
      <c r="C6" s="45"/>
      <c r="D6" s="45"/>
      <c r="E6" s="44"/>
      <c r="F6" s="45"/>
      <c r="G6" s="45"/>
      <c r="H6" s="45"/>
      <c r="I6" s="45"/>
      <c r="J6" s="40"/>
      <c r="K6" s="40"/>
      <c r="L6" s="40"/>
    </row>
    <row r="7" spans="1:39" s="56" customFormat="1" ht="12.75" x14ac:dyDescent="0.2">
      <c r="A7" s="43" t="s">
        <v>79</v>
      </c>
      <c r="B7" s="45"/>
      <c r="C7" s="45"/>
      <c r="D7" s="45"/>
      <c r="E7" s="45"/>
      <c r="F7" s="45"/>
      <c r="G7" s="45"/>
      <c r="H7" s="45"/>
      <c r="I7" s="45"/>
      <c r="J7" s="55"/>
      <c r="K7" s="55"/>
      <c r="L7" s="55"/>
    </row>
    <row r="8" spans="1:39" x14ac:dyDescent="0.25">
      <c r="A8" s="41" t="s">
        <v>80</v>
      </c>
      <c r="B8" s="44"/>
      <c r="C8" s="45"/>
      <c r="D8" s="45"/>
      <c r="E8" s="45"/>
      <c r="F8" s="45"/>
      <c r="G8" s="45"/>
      <c r="H8" s="45"/>
      <c r="I8" s="45"/>
      <c r="J8" s="40"/>
      <c r="K8" s="40"/>
      <c r="L8" s="40"/>
    </row>
    <row r="9" spans="1:39" x14ac:dyDescent="0.25">
      <c r="A9" s="41"/>
      <c r="B9" s="44"/>
      <c r="C9" s="45"/>
      <c r="D9" s="45"/>
      <c r="E9" s="45"/>
      <c r="F9" s="45"/>
      <c r="G9" s="45"/>
      <c r="H9" s="45"/>
      <c r="I9" s="45"/>
      <c r="J9" s="40"/>
      <c r="K9" s="40"/>
      <c r="L9" s="40"/>
    </row>
    <row r="10" spans="1:39" x14ac:dyDescent="0.25">
      <c r="A10" s="44"/>
      <c r="B10" s="44"/>
      <c r="C10" s="44"/>
      <c r="D10" s="44"/>
      <c r="E10" s="44"/>
      <c r="F10" s="44"/>
      <c r="G10" s="44"/>
      <c r="H10" s="44"/>
      <c r="I10" s="44"/>
      <c r="J10" s="40"/>
      <c r="K10" s="40"/>
      <c r="L10" s="40"/>
    </row>
    <row r="11" spans="1:39" ht="15" customHeight="1" x14ac:dyDescent="0.25">
      <c r="A11" s="418" t="s">
        <v>67</v>
      </c>
      <c r="B11" s="418"/>
      <c r="C11" s="418"/>
      <c r="D11" s="418"/>
      <c r="E11" s="418"/>
      <c r="F11" s="418"/>
      <c r="G11" s="418"/>
      <c r="H11" s="418"/>
      <c r="I11" s="10"/>
      <c r="J11" s="40"/>
      <c r="K11" s="40"/>
      <c r="L11" s="40"/>
    </row>
    <row r="12" spans="1:39" ht="15" customHeight="1" x14ac:dyDescent="0.25">
      <c r="A12" s="415" t="s">
        <v>66</v>
      </c>
      <c r="B12" s="415"/>
      <c r="C12" s="415"/>
      <c r="D12" s="415"/>
      <c r="E12" s="415"/>
      <c r="F12" s="415"/>
      <c r="G12" s="415"/>
      <c r="H12" s="415"/>
      <c r="I12" s="415"/>
      <c r="J12" s="415"/>
      <c r="K12" s="415"/>
      <c r="L12" s="40"/>
    </row>
    <row r="13" spans="1:39" ht="47.25" customHeight="1" x14ac:dyDescent="0.25">
      <c r="A13" s="415" t="s">
        <v>70</v>
      </c>
      <c r="B13" s="415"/>
      <c r="C13" s="415"/>
      <c r="D13" s="415"/>
      <c r="E13" s="415"/>
      <c r="F13" s="415"/>
      <c r="G13" s="415"/>
      <c r="H13" s="415"/>
      <c r="I13" s="415"/>
      <c r="J13" s="415"/>
      <c r="K13" s="415"/>
      <c r="L13" s="415"/>
      <c r="M13" s="14"/>
    </row>
    <row r="14" spans="1:39" s="13" customFormat="1" ht="63" customHeight="1" x14ac:dyDescent="0.25">
      <c r="A14" s="416" t="s">
        <v>68</v>
      </c>
      <c r="B14" s="416"/>
      <c r="C14" s="416"/>
      <c r="D14" s="416"/>
      <c r="E14" s="416"/>
      <c r="F14" s="416"/>
      <c r="G14" s="416"/>
      <c r="H14" s="416"/>
      <c r="I14" s="416"/>
      <c r="J14" s="416"/>
      <c r="K14" s="416"/>
      <c r="L14" s="46"/>
    </row>
    <row r="15" spans="1:39" ht="35.25" customHeight="1" x14ac:dyDescent="0.25">
      <c r="A15" s="416" t="s">
        <v>69</v>
      </c>
      <c r="B15" s="416"/>
      <c r="C15" s="416"/>
      <c r="D15" s="416"/>
      <c r="E15" s="416"/>
      <c r="F15" s="416"/>
      <c r="G15" s="416"/>
      <c r="H15" s="416"/>
      <c r="I15" s="416"/>
      <c r="J15" s="416"/>
      <c r="K15" s="416"/>
      <c r="L15" s="416"/>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row>
    <row r="16" spans="1:39" x14ac:dyDescent="0.25">
      <c r="A16" s="416"/>
      <c r="B16" s="416"/>
      <c r="C16" s="416"/>
      <c r="D16" s="416"/>
      <c r="E16" s="416"/>
      <c r="F16" s="416"/>
      <c r="G16" s="416"/>
      <c r="H16" s="416"/>
      <c r="I16" s="416"/>
      <c r="J16" s="416"/>
      <c r="K16" s="416"/>
      <c r="L16" s="416"/>
    </row>
    <row r="17" spans="1:12" x14ac:dyDescent="0.25">
      <c r="A17" s="12"/>
      <c r="B17" s="12"/>
      <c r="C17" s="12"/>
      <c r="D17" s="12"/>
      <c r="E17" s="12"/>
      <c r="F17" s="12"/>
      <c r="G17" s="12"/>
      <c r="H17" s="12"/>
      <c r="I17" s="12"/>
      <c r="J17" s="12"/>
      <c r="K17" s="12"/>
      <c r="L17" s="12"/>
    </row>
    <row r="19" spans="1:12" x14ac:dyDescent="0.25">
      <c r="A19" s="12"/>
      <c r="B19" s="12"/>
      <c r="C19" s="12"/>
      <c r="D19" s="12"/>
      <c r="E19" s="12"/>
      <c r="F19" s="12"/>
      <c r="G19" s="12"/>
      <c r="H19" s="12"/>
      <c r="I19" s="12"/>
      <c r="J19" s="12"/>
      <c r="K19" s="12"/>
      <c r="L19" s="12"/>
    </row>
    <row r="20" spans="1:12" x14ac:dyDescent="0.25">
      <c r="A20" s="12"/>
      <c r="B20" s="12"/>
      <c r="C20" s="12"/>
      <c r="D20" s="12"/>
      <c r="E20" s="12"/>
      <c r="F20" s="12"/>
      <c r="G20" s="12"/>
      <c r="H20" s="12"/>
      <c r="I20" s="12"/>
      <c r="J20" s="12"/>
      <c r="K20" s="12"/>
      <c r="L20" s="12"/>
    </row>
  </sheetData>
  <mergeCells count="8">
    <mergeCell ref="A1:L1"/>
    <mergeCell ref="A13:L13"/>
    <mergeCell ref="A12:K12"/>
    <mergeCell ref="A14:K14"/>
    <mergeCell ref="A15:L16"/>
    <mergeCell ref="A3:I3"/>
    <mergeCell ref="A11:H11"/>
    <mergeCell ref="A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a) druh, počet a výsledok ÚK</vt:lpstr>
      <vt:lpstr>b) druh a počet zistení</vt:lpstr>
      <vt:lpstr>c) druh a počet opatrení</vt:lpstr>
      <vt:lpstr>d) druh a počet porušení</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2023-10-12T11:37:57Z</dcterms:modified>
</cp:coreProperties>
</file>